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4-2-2023" sheetId="1" r:id="rId4"/>
  </sheets>
  <definedNames/>
  <calcPr/>
</workbook>
</file>

<file path=xl/sharedStrings.xml><?xml version="1.0" encoding="utf-8"?>
<sst xmlns="http://schemas.openxmlformats.org/spreadsheetml/2006/main" count="145" uniqueCount="144">
  <si>
    <t>Friends of Salmon Bay Approved Budget 2023-2024 School Year</t>
  </si>
  <si>
    <t>Fiscal Year Budget 2023-2024</t>
  </si>
  <si>
    <t>Cash from Prior Year</t>
  </si>
  <si>
    <t>Rollover Cash (Estimate based on expected expenses remaining for 2022-23 school year)</t>
  </si>
  <si>
    <r>
      <rPr>
        <rFont val="Calibri"/>
        <color theme="1"/>
        <sz val="10.0"/>
      </rPr>
      <t>Funds unspent from prior school year (</t>
    </r>
    <r>
      <rPr>
        <rFont val="Calibri"/>
        <b/>
        <color rgb="FFFF0000"/>
        <sz val="10.0"/>
      </rPr>
      <t>Excludes</t>
    </r>
    <r>
      <rPr>
        <rFont val="Calibri"/>
        <color theme="1"/>
        <sz val="10.0"/>
      </rPr>
      <t xml:space="preserve"> Restricted funds including final Payment for SPS Grant 23-24, Spring 2023 Fund-A-Need, excludes 2023 Auction Income and $10k reserve funds)</t>
    </r>
  </si>
  <si>
    <t>Spring 2023 Anticipated Auction Income</t>
  </si>
  <si>
    <t>Funds raised in the current school year are used in the next school year</t>
  </si>
  <si>
    <r>
      <rPr>
        <rFont val="Calibri"/>
        <color rgb="FF000000"/>
        <sz val="10.0"/>
      </rPr>
      <t xml:space="preserve">Spring 2023 Auction Anticipated Fund-A-Need - </t>
    </r>
    <r>
      <rPr>
        <rFont val="Calibri"/>
        <b/>
        <color rgb="FF000000"/>
        <sz val="10.0"/>
      </rPr>
      <t>Scholarships</t>
    </r>
  </si>
  <si>
    <t>RESTRICTED FUNDS</t>
  </si>
  <si>
    <t>Funds raised in the current school year are used in the next school year for a specific purpose - RESTRICTED FUNDS (cannot be used for other than intended purpose)</t>
  </si>
  <si>
    <t>Total Cash From Prior Year for 2022-2023 Fiscal Year</t>
  </si>
  <si>
    <t>Incoming Funds</t>
  </si>
  <si>
    <t>Business Matching</t>
  </si>
  <si>
    <t>Many employers will match donations made by their employees up to a certain amount</t>
  </si>
  <si>
    <t>Direct Giving Fall 2023</t>
  </si>
  <si>
    <t>Campaign in the fall for donations to support FOSB programs - money raised is used in the same school year</t>
  </si>
  <si>
    <t>Events</t>
  </si>
  <si>
    <t>Money from Business fundraisers (% of sales events), Rock for FOSB, etc…</t>
  </si>
  <si>
    <t>Bank Interest Earned</t>
  </si>
  <si>
    <t>Interest from Money Market account</t>
  </si>
  <si>
    <t>Total Incoming Funds</t>
  </si>
  <si>
    <t>Total Incoming Cash</t>
  </si>
  <si>
    <t>EXPENSES</t>
  </si>
  <si>
    <t>Required Reserves</t>
  </si>
  <si>
    <t>Reserves</t>
  </si>
  <si>
    <t>SPS Grant</t>
  </si>
  <si>
    <t>Salmon Bay School Grant</t>
  </si>
  <si>
    <t>Admin</t>
  </si>
  <si>
    <t>Request from Salmon Bay Admin team to cover FTEs not covered by Seattle Public Schools</t>
  </si>
  <si>
    <t xml:space="preserve">Equity Fund </t>
  </si>
  <si>
    <t>New School Logo</t>
  </si>
  <si>
    <t>Funds set aside for development of a new Salmon Bay school logo, and a presentation ceremony</t>
  </si>
  <si>
    <t>Equity Seed Money</t>
  </si>
  <si>
    <t>FOSB Administration</t>
  </si>
  <si>
    <t>Annual Liability Insurance</t>
  </si>
  <si>
    <t>Bank Fees</t>
  </si>
  <si>
    <t>Monthly IATS access bank fee</t>
  </si>
  <si>
    <t>Bookkeeper</t>
  </si>
  <si>
    <t>Cost for bookkeeper - cutting checks, filing reports, maintain records, reconciling accounts</t>
  </si>
  <si>
    <t>Bulk Mail Permit</t>
  </si>
  <si>
    <t>Post Office permit to allow discount for bulk mailing of Direct Giving campaign and Auction invitations</t>
  </si>
  <si>
    <t>Calendar Software</t>
  </si>
  <si>
    <t>Annual cost for calendar software for FOSB Website</t>
  </si>
  <si>
    <t>Credit Card Service Fees</t>
  </si>
  <si>
    <t>Credit card processing fees for online donations - Direct Give/Auction/Activities/General Donations</t>
  </si>
  <si>
    <t>Domain Annual Renewal</t>
  </si>
  <si>
    <t>Annual Renewal of FOSB web domain registration</t>
  </si>
  <si>
    <t>Dreamhost Annual Renewal</t>
  </si>
  <si>
    <t>Annual fee for hosting FOSB website</t>
  </si>
  <si>
    <t>FOSB End of Year Retreat</t>
  </si>
  <si>
    <t>Annual meeting to review past school year and plan for next school year</t>
  </si>
  <si>
    <t>FOSB Meeting expenses</t>
  </si>
  <si>
    <t>Childcare for in-person FOSB meetings</t>
  </si>
  <si>
    <t>FOSB Volunteer Appreciation Event</t>
  </si>
  <si>
    <t>Recognition event for FOSB volunteers</t>
  </si>
  <si>
    <t>IATS Annual Fee</t>
  </si>
  <si>
    <t>Annual fee for Benevity donations</t>
  </si>
  <si>
    <t>Maestro Annual Fee</t>
  </si>
  <si>
    <t>Software used for donations database for Fall Direct Giving campaign and Spring Auction</t>
  </si>
  <si>
    <t>QuickBooks License Renewal</t>
  </si>
  <si>
    <t>Software used by bookkeeper to print checks and track revenue and expenses</t>
  </si>
  <si>
    <t>State/City Filings</t>
  </si>
  <si>
    <t>Required annual non-profit filings with Seattle and WA State</t>
  </si>
  <si>
    <t>Supplies</t>
  </si>
  <si>
    <t>Miscellaneous supplies needed - paper, check stock, etc.</t>
  </si>
  <si>
    <t>Zoom Annual Renewal</t>
  </si>
  <si>
    <t>Total Administration</t>
  </si>
  <si>
    <t>All School Support</t>
  </si>
  <si>
    <t>Classroom Support</t>
  </si>
  <si>
    <t>Additional support for teacher classroom supplies reimbursement</t>
  </si>
  <si>
    <t>Drama Stage Tech</t>
  </si>
  <si>
    <t>Drama department puts on two plays each school year. This covers supplies needed for sets, costumes, performance fees</t>
  </si>
  <si>
    <t>Elementary WEP Supplies &amp; Outside instructors</t>
  </si>
  <si>
    <t>Elementary WEP supplies, outside instructors</t>
  </si>
  <si>
    <t>Kindergarten T-shirts</t>
  </si>
  <si>
    <t>Salmon Bay t-shirts provided to incoming Kindergarteners</t>
  </si>
  <si>
    <t>Lantern Festival</t>
  </si>
  <si>
    <t>Winter Solstice lantern festival - supplies to make lanterns</t>
  </si>
  <si>
    <t>Middle School Exploratory Supplies</t>
  </si>
  <si>
    <t>Teacher supplis for Middle School Exploratory Classes</t>
  </si>
  <si>
    <t>Racial Equity Team (RET)</t>
  </si>
  <si>
    <t>Provides professional development stipend to 5 SB staff for 1 hour per month for 10 months</t>
  </si>
  <si>
    <t>WEB T-shirts</t>
  </si>
  <si>
    <t>T-shirts printed with participants' names - for 8th graders participating in WEB leadership program</t>
  </si>
  <si>
    <t>Yearbooks Elementary &amp; Middle</t>
  </si>
  <si>
    <t>Every student is provided with a yearbook at the end of the school year</t>
  </si>
  <si>
    <t>Total All School Support</t>
  </si>
  <si>
    <t>Program Support</t>
  </si>
  <si>
    <t>FOSB Scholarships</t>
  </si>
  <si>
    <t>2023-2024 Fund-A-Need (from Spring 2023 auction)</t>
  </si>
  <si>
    <t>RESTRICTED</t>
  </si>
  <si>
    <t>Funds raised to provide scholarships for Middle School WEP, After-School programs, K-8 Camps</t>
  </si>
  <si>
    <t>Middle School Winter Enrichment Program (WEP)</t>
  </si>
  <si>
    <t>There is a student enrichment fee charged for Camps and WEP. FOSB provides scholarships for students who are unable to pay the enrichment fees, FOSB provides scholarships for students who would like to participate in before and afterschool programs but are unable to pay the fees</t>
  </si>
  <si>
    <t>K-8 Camps</t>
  </si>
  <si>
    <t>Before/After School Classes</t>
  </si>
  <si>
    <t>Total Program Support</t>
  </si>
  <si>
    <t>Volunteer Coordinator Support</t>
  </si>
  <si>
    <t>Funds can be moved within these line items at the discretion of the Volunteer Coordinator</t>
  </si>
  <si>
    <t>5th Grade Activities</t>
  </si>
  <si>
    <t>End of year activities for 5th graders - moving up ceremony, etc.</t>
  </si>
  <si>
    <t>8th Grade Activities</t>
  </si>
  <si>
    <t>End of year activities for 8th graders - moving up ceremony, etc.</t>
  </si>
  <si>
    <t>Appreciations</t>
  </si>
  <si>
    <t>Staff and Parent appreciations</t>
  </si>
  <si>
    <t>Art/Poetry Nights</t>
  </si>
  <si>
    <t>Community Connection</t>
  </si>
  <si>
    <t>Events to connect students, staff, parents, guardians, community members</t>
  </si>
  <si>
    <t>New Student Welcome</t>
  </si>
  <si>
    <t>Events to welcome new students to Salmon Bay</t>
  </si>
  <si>
    <t>Newsletter Expense</t>
  </si>
  <si>
    <t>Friday Newsletter online portal</t>
  </si>
  <si>
    <t>Pi Night</t>
  </si>
  <si>
    <t>School Snacks for teachers</t>
  </si>
  <si>
    <t>The "Snack Shack"</t>
  </si>
  <si>
    <t>Supplies for Events/Work Parties</t>
  </si>
  <si>
    <t>Volunteer Coordinator Support - other</t>
  </si>
  <si>
    <t>Total Volunteer Coordinator Support</t>
  </si>
  <si>
    <t>Committees</t>
  </si>
  <si>
    <t>Auction Expense (not including CC fees)</t>
  </si>
  <si>
    <t>Auction related costs - auctioneer, rentals, invitations, etc.</t>
  </si>
  <si>
    <t>Building Communities Initiative</t>
  </si>
  <si>
    <t>Events for K-8 students, staff, and families</t>
  </si>
  <si>
    <t>Bike to School</t>
  </si>
  <si>
    <t>Program in May each year to promote biking to school</t>
  </si>
  <si>
    <t>Direct Giving (not including CC fees)</t>
  </si>
  <si>
    <t>Fall fundraiser</t>
  </si>
  <si>
    <t>Equity, Diversity, Inclusion Committee (EDI)</t>
  </si>
  <si>
    <t>Present programs and provide support materials that address issues of EDI</t>
  </si>
  <si>
    <t>Families of Color Committee</t>
  </si>
  <si>
    <t>Plan events &amp; activities to support &amp; promote families of color &amp; cultural diversities</t>
  </si>
  <si>
    <t>Garden Committee</t>
  </si>
  <si>
    <t>Refresh plantings around the school building</t>
  </si>
  <si>
    <t>Legislative Committee</t>
  </si>
  <si>
    <t>Participate on the city, county, and state level in school related issues brought up by the legislatures</t>
  </si>
  <si>
    <t>Parent Information Exchange (PIE)</t>
  </si>
  <si>
    <t>Enrichment programs for parents on a variety of subjects</t>
  </si>
  <si>
    <t>Rock for FOSB Committee</t>
  </si>
  <si>
    <t>Rock for FOSB fundraiser - parents and staff create a band for a one night performance</t>
  </si>
  <si>
    <t>Special Education &amp; Disability Committee (SED)</t>
  </si>
  <si>
    <t>Present programs and provide support materials that address issues sepcial education &amp; disabilities</t>
  </si>
  <si>
    <t>Total Committee Expense</t>
  </si>
  <si>
    <t>Total Expenses</t>
  </si>
  <si>
    <t>Net(should be zero)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</si>
</sst>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_);_(* \(#,##0.00\);_(* &quot;-&quot;??_);_(@_)"/>
  </numFmts>
  <fonts count="13">
    <font>
      <sz val="11.0"/>
      <color theme="1"/>
      <name val="Calibri"/>
      <scheme val="minor"/>
    </font>
    <font>
      <b/>
      <sz val="16.0"/>
      <color theme="1"/>
      <name val="Calibri"/>
    </font>
    <font/>
    <font>
      <sz val="10.0"/>
      <color theme="1"/>
      <name val="Calibri"/>
    </font>
    <font>
      <b/>
      <sz val="10.0"/>
      <color theme="1"/>
      <name val="Calibri"/>
    </font>
    <font>
      <b/>
      <sz val="12.0"/>
      <color theme="1"/>
      <name val="Calibri"/>
    </font>
    <font>
      <sz val="10.0"/>
      <color rgb="FF000000"/>
      <name val="Calibri"/>
    </font>
    <font>
      <b/>
      <sz val="10.0"/>
      <color rgb="FF000000"/>
      <name val="Calibri"/>
    </font>
    <font>
      <b/>
      <sz val="12.0"/>
      <color rgb="FF000000"/>
      <name val="Calibri"/>
    </font>
    <font>
      <sz val="12.0"/>
      <color theme="1"/>
      <name val="Calibri"/>
    </font>
    <font>
      <b/>
      <sz val="10.0"/>
      <color rgb="FFFF0000"/>
      <name val="Calibri"/>
    </font>
    <font>
      <sz val="10.0"/>
      <color rgb="FFFF0000"/>
      <name val="Calibri"/>
    </font>
    <font>
      <i/>
      <sz val="10.0"/>
      <color rgb="FFFF0000"/>
      <name val="Calibri"/>
    </font>
  </fonts>
  <fills count="6">
    <fill>
      <patternFill patternType="none"/>
    </fill>
    <fill>
      <patternFill patternType="lightGray"/>
    </fill>
    <fill>
      <patternFill patternType="solid">
        <fgColor theme="0"/>
        <bgColor theme="0"/>
      </patternFill>
    </fill>
    <fill>
      <patternFill patternType="solid">
        <fgColor rgb="FFC5E0B3"/>
        <bgColor rgb="FFC5E0B3"/>
      </patternFill>
    </fill>
    <fill>
      <patternFill patternType="solid">
        <fgColor rgb="FFBDD6EE"/>
        <bgColor rgb="FFBDD6EE"/>
      </patternFill>
    </fill>
    <fill>
      <patternFill patternType="solid">
        <fgColor rgb="FFFFFFFF"/>
        <bgColor rgb="FFFFFFFF"/>
      </patternFill>
    </fill>
  </fills>
  <borders count="45">
    <border/>
    <border>
      <left/>
      <top/>
      <bottom/>
    </border>
    <border>
      <top/>
      <bottom/>
    </border>
    <border>
      <right/>
      <top/>
      <bottom/>
    </border>
    <border>
      <left/>
      <right/>
      <top/>
      <bottom/>
    </border>
    <border>
      <left/>
      <right/>
      <top/>
      <bottom style="medium">
        <color rgb="FF000000"/>
      </bottom>
    </border>
    <border>
      <left/>
      <top/>
      <bottom style="medium">
        <color rgb="FF000000"/>
      </bottom>
    </border>
    <border>
      <top/>
      <bottom style="medium">
        <color rgb="FF000000"/>
      </bottom>
    </border>
    <border>
      <right/>
      <top/>
      <bottom style="medium">
        <color rgb="FF000000"/>
      </bottom>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right style="thin">
        <color rgb="FF000000"/>
      </right>
      <top style="thin">
        <color rgb="FF000000"/>
      </top>
      <bottom style="thin">
        <color rgb="FF000000"/>
      </bottom>
    </border>
    <border>
      <left/>
      <right/>
      <top/>
      <bottom style="thin">
        <color rgb="FF000000"/>
      </bottom>
    </border>
    <border>
      <left style="thin">
        <color rgb="FF000000"/>
      </left>
      <right style="thin">
        <color rgb="FF000000"/>
      </right>
      <top/>
      <bottom style="thin">
        <color rgb="FF000000"/>
      </bottom>
    </border>
    <border>
      <left/>
      <top/>
      <bottom style="thin">
        <color rgb="FF000000"/>
      </bottom>
    </border>
    <border>
      <right/>
      <top/>
      <bottom style="thin">
        <color rgb="FF000000"/>
      </bottom>
    </border>
    <border>
      <left/>
      <right/>
      <top style="thin">
        <color rgb="FF000000"/>
      </top>
      <bottom style="thin">
        <color rgb="FF000000"/>
      </bottom>
    </border>
    <border>
      <right/>
      <top style="thin">
        <color rgb="FF000000"/>
      </top>
      <bottom style="thin">
        <color rgb="FF000000"/>
      </bottom>
    </border>
    <border>
      <left/>
      <right style="thin">
        <color rgb="FF000000"/>
      </right>
      <top style="thin">
        <color rgb="FF000000"/>
      </top>
      <bottom/>
    </border>
    <border>
      <left/>
      <right/>
      <top style="thin">
        <color rgb="FF000000"/>
      </top>
      <bottom style="medium">
        <color rgb="FF000000"/>
      </bottom>
    </border>
    <border>
      <right style="thin">
        <color rgb="FF000000"/>
      </right>
      <top/>
      <bottom style="medium">
        <color rgb="FF000000"/>
      </bottom>
    </border>
    <border>
      <left/>
      <right/>
      <top style="thin">
        <color rgb="FF000000"/>
      </top>
      <bottom/>
    </border>
    <border>
      <left/>
      <right/>
      <bottom style="thin">
        <color rgb="FF000000"/>
      </bottom>
    </border>
    <border>
      <left/>
      <right/>
      <top style="thin">
        <color rgb="FF000000"/>
      </top>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right style="thin">
        <color rgb="FF000000"/>
      </right>
      <top/>
      <bottom style="thin">
        <color rgb="FF000000"/>
      </bottom>
    </border>
    <border>
      <left/>
      <right style="thin">
        <color rgb="FF000000"/>
      </right>
      <top style="thin">
        <color rgb="FF000000"/>
      </top>
    </border>
    <border>
      <left/>
      <right style="thin">
        <color rgb="FF000000"/>
      </right>
    </border>
    <border>
      <left/>
      <right style="thin">
        <color rgb="FF000000"/>
      </right>
      <bottom style="thin">
        <color rgb="FF000000"/>
      </bottom>
    </border>
    <border>
      <left/>
      <top style="thin">
        <color rgb="FF000000"/>
      </top>
      <bottom style="double">
        <color rgb="FF000000"/>
      </bottom>
    </border>
    <border>
      <right/>
      <top style="thin">
        <color rgb="FF000000"/>
      </top>
      <bottom style="double">
        <color rgb="FF000000"/>
      </bottom>
    </border>
    <border>
      <left/>
      <right/>
      <top style="thin">
        <color rgb="FF000000"/>
      </top>
      <bottom style="double">
        <color rgb="FF000000"/>
      </bottom>
    </border>
  </borders>
  <cellStyleXfs count="1">
    <xf borderId="0" fillId="0" fontId="0" numFmtId="0" applyAlignment="1" applyFont="1"/>
  </cellStyleXfs>
  <cellXfs count="138">
    <xf borderId="0" fillId="0" fontId="0" numFmtId="0" xfId="0" applyAlignment="1" applyFont="1">
      <alignment readingOrder="0" shrinkToFit="0" vertical="bottom" wrapText="0"/>
    </xf>
    <xf borderId="1" fillId="2" fontId="1" numFmtId="0" xfId="0" applyAlignment="1" applyBorder="1" applyFill="1" applyFont="1">
      <alignment horizontal="left" readingOrder="0"/>
    </xf>
    <xf borderId="2" fillId="0" fontId="2" numFmtId="0" xfId="0" applyBorder="1" applyFont="1"/>
    <xf borderId="3" fillId="0" fontId="2" numFmtId="0" xfId="0" applyBorder="1" applyFont="1"/>
    <xf borderId="4" fillId="2" fontId="3" numFmtId="0" xfId="0" applyBorder="1" applyFont="1"/>
    <xf borderId="4" fillId="2" fontId="4" numFmtId="0" xfId="0" applyBorder="1" applyFont="1"/>
    <xf borderId="4" fillId="2" fontId="3" numFmtId="164" xfId="0" applyBorder="1" applyFont="1" applyNumberFormat="1"/>
    <xf borderId="4" fillId="2" fontId="3" numFmtId="0" xfId="0" applyAlignment="1" applyBorder="1" applyFont="1">
      <alignment shrinkToFit="0" wrapText="1"/>
    </xf>
    <xf borderId="5" fillId="2" fontId="3" numFmtId="0" xfId="0" applyBorder="1" applyFont="1"/>
    <xf borderId="5" fillId="2" fontId="3" numFmtId="164" xfId="0" applyBorder="1" applyFont="1" applyNumberFormat="1"/>
    <xf borderId="5" fillId="2" fontId="3" numFmtId="0" xfId="0" applyAlignment="1" applyBorder="1" applyFont="1">
      <alignment shrinkToFit="0" wrapText="1"/>
    </xf>
    <xf borderId="6" fillId="2" fontId="5" numFmtId="0" xfId="0" applyAlignment="1" applyBorder="1" applyFont="1">
      <alignment horizontal="left"/>
    </xf>
    <xf borderId="7" fillId="0" fontId="2" numFmtId="0" xfId="0" applyBorder="1" applyFont="1"/>
    <xf borderId="8" fillId="0" fontId="2" numFmtId="0" xfId="0" applyBorder="1" applyFont="1"/>
    <xf borderId="9" fillId="3" fontId="4" numFmtId="0" xfId="0" applyAlignment="1" applyBorder="1" applyFill="1" applyFont="1">
      <alignment horizontal="left"/>
    </xf>
    <xf borderId="10" fillId="0" fontId="2" numFmtId="0" xfId="0" applyBorder="1" applyFont="1"/>
    <xf borderId="11" fillId="0" fontId="2" numFmtId="0" xfId="0" applyBorder="1" applyFont="1"/>
    <xf borderId="12" fillId="2" fontId="3" numFmtId="0" xfId="0" applyAlignment="1" applyBorder="1" applyFont="1">
      <alignment vertical="top"/>
    </xf>
    <xf borderId="11" fillId="0" fontId="6" numFmtId="0" xfId="0" applyAlignment="1" applyBorder="1" applyFont="1">
      <alignment horizontal="left" shrinkToFit="0" vertical="top" wrapText="1"/>
    </xf>
    <xf borderId="10" fillId="0" fontId="3" numFmtId="0" xfId="0" applyAlignment="1" applyBorder="1" applyFont="1">
      <alignment horizontal="left" shrinkToFit="0" vertical="top" wrapText="1"/>
    </xf>
    <xf borderId="13" fillId="0" fontId="3" numFmtId="164" xfId="0" applyAlignment="1" applyBorder="1" applyFont="1" applyNumberFormat="1">
      <alignment horizontal="left" readingOrder="0" shrinkToFit="0" vertical="top" wrapText="1"/>
    </xf>
    <xf borderId="13" fillId="2" fontId="3" numFmtId="0" xfId="0" applyAlignment="1" applyBorder="1" applyFont="1">
      <alignment readingOrder="0" shrinkToFit="0" vertical="top" wrapText="1"/>
    </xf>
    <xf borderId="14" fillId="2" fontId="3" numFmtId="0" xfId="0" applyAlignment="1" applyBorder="1" applyFont="1">
      <alignment vertical="top"/>
    </xf>
    <xf borderId="15" fillId="2" fontId="6" numFmtId="0" xfId="0" applyAlignment="1" applyBorder="1" applyFont="1">
      <alignment horizontal="left" shrinkToFit="0" vertical="top" wrapText="1"/>
    </xf>
    <xf borderId="16" fillId="2" fontId="6" numFmtId="0" xfId="0" applyAlignment="1" applyBorder="1" applyFont="1">
      <alignment horizontal="left" shrinkToFit="0" vertical="top" wrapText="1"/>
    </xf>
    <xf borderId="13" fillId="2" fontId="3" numFmtId="164" xfId="0" applyAlignment="1" applyBorder="1" applyFont="1" applyNumberFormat="1">
      <alignment horizontal="right" readingOrder="0" vertical="top"/>
    </xf>
    <xf borderId="13" fillId="2" fontId="3" numFmtId="0" xfId="0" applyAlignment="1" applyBorder="1" applyFont="1">
      <alignment shrinkToFit="0" vertical="top" wrapText="1"/>
    </xf>
    <xf borderId="17" fillId="2" fontId="3" numFmtId="0" xfId="0" applyAlignment="1" applyBorder="1" applyFont="1">
      <alignment vertical="top"/>
    </xf>
    <xf borderId="15" fillId="2" fontId="6" numFmtId="0" xfId="0" applyAlignment="1" applyBorder="1" applyFont="1">
      <alignment horizontal="left" readingOrder="0" shrinkToFit="0" vertical="top" wrapText="1"/>
    </xf>
    <xf borderId="4" fillId="2" fontId="6" numFmtId="0" xfId="0" applyAlignment="1" applyBorder="1" applyFont="1">
      <alignment horizontal="left" shrinkToFit="0" vertical="top" wrapText="1"/>
    </xf>
    <xf borderId="18" fillId="3" fontId="4" numFmtId="0" xfId="0" applyAlignment="1" applyBorder="1" applyFont="1">
      <alignment horizontal="left" vertical="top"/>
    </xf>
    <xf borderId="19" fillId="0" fontId="2" numFmtId="0" xfId="0" applyBorder="1" applyFont="1"/>
    <xf borderId="20" fillId="3" fontId="3" numFmtId="0" xfId="0" applyAlignment="1" applyBorder="1" applyFont="1">
      <alignment vertical="top"/>
    </xf>
    <xf borderId="20" fillId="3" fontId="4" numFmtId="164" xfId="0" applyAlignment="1" applyBorder="1" applyFont="1" applyNumberFormat="1">
      <alignment vertical="top"/>
    </xf>
    <xf borderId="20" fillId="3" fontId="4" numFmtId="0" xfId="0" applyAlignment="1" applyBorder="1" applyFont="1">
      <alignment vertical="top"/>
    </xf>
    <xf borderId="4" fillId="2" fontId="3" numFmtId="0" xfId="0" applyAlignment="1" applyBorder="1" applyFont="1">
      <alignment shrinkToFit="0" vertical="top" wrapText="1"/>
    </xf>
    <xf borderId="4" fillId="2" fontId="4" numFmtId="164" xfId="0" applyAlignment="1" applyBorder="1" applyFont="1" applyNumberFormat="1">
      <alignment horizontal="center" vertical="top"/>
    </xf>
    <xf borderId="9" fillId="3" fontId="7" numFmtId="0" xfId="0" applyAlignment="1" applyBorder="1" applyFont="1">
      <alignment horizontal="left" shrinkToFit="0" vertical="top" wrapText="1"/>
    </xf>
    <xf borderId="21" fillId="0" fontId="2" numFmtId="0" xfId="0" applyBorder="1" applyFont="1"/>
    <xf borderId="15" fillId="3" fontId="4" numFmtId="0" xfId="0" applyAlignment="1" applyBorder="1" applyFont="1">
      <alignment vertical="top"/>
    </xf>
    <xf borderId="13" fillId="0" fontId="3" numFmtId="164" xfId="0" applyAlignment="1" applyBorder="1" applyFont="1" applyNumberFormat="1">
      <alignment horizontal="right" vertical="top"/>
    </xf>
    <xf borderId="20" fillId="2" fontId="6" numFmtId="0" xfId="0" applyAlignment="1" applyBorder="1" applyFont="1">
      <alignment horizontal="left" shrinkToFit="0" vertical="top" wrapText="1"/>
    </xf>
    <xf borderId="13" fillId="2" fontId="3" numFmtId="164" xfId="0" applyAlignment="1" applyBorder="1" applyFont="1" applyNumberFormat="1">
      <alignment horizontal="right" vertical="top"/>
    </xf>
    <xf borderId="22" fillId="2" fontId="6" numFmtId="0" xfId="0" applyAlignment="1" applyBorder="1" applyFont="1">
      <alignment horizontal="left" shrinkToFit="0" vertical="top" wrapText="1"/>
    </xf>
    <xf borderId="12" fillId="2" fontId="3" numFmtId="164" xfId="0" applyAlignment="1" applyBorder="1" applyFont="1" applyNumberFormat="1">
      <alignment horizontal="right" readingOrder="0" vertical="top"/>
    </xf>
    <xf borderId="12" fillId="2" fontId="3" numFmtId="0" xfId="0" applyAlignment="1" applyBorder="1" applyFont="1">
      <alignment shrinkToFit="0" vertical="top" wrapText="1"/>
    </xf>
    <xf borderId="20" fillId="3" fontId="7" numFmtId="0" xfId="0" applyAlignment="1" applyBorder="1" applyFont="1">
      <alignment horizontal="left" shrinkToFit="0" vertical="top" wrapText="1"/>
    </xf>
    <xf borderId="20" fillId="3" fontId="7" numFmtId="164" xfId="0" applyAlignment="1" applyBorder="1" applyFont="1" applyNumberFormat="1">
      <alignment horizontal="right" shrinkToFit="0" vertical="top" wrapText="1"/>
    </xf>
    <xf borderId="4" fillId="2" fontId="7" numFmtId="0" xfId="0" applyAlignment="1" applyBorder="1" applyFont="1">
      <alignment horizontal="left" shrinkToFit="0" vertical="top" wrapText="1"/>
    </xf>
    <xf borderId="4" fillId="2" fontId="3" numFmtId="164" xfId="0" applyAlignment="1" applyBorder="1" applyFont="1" applyNumberFormat="1">
      <alignment horizontal="right" vertical="top"/>
    </xf>
    <xf borderId="20" fillId="3" fontId="8" numFmtId="0" xfId="0" applyAlignment="1" applyBorder="1" applyFont="1">
      <alignment horizontal="left" shrinkToFit="0" vertical="top" wrapText="1"/>
    </xf>
    <xf borderId="20" fillId="3" fontId="5" numFmtId="164" xfId="0" applyAlignment="1" applyBorder="1" applyFont="1" applyNumberFormat="1">
      <alignment horizontal="right" vertical="top"/>
    </xf>
    <xf borderId="23" fillId="2" fontId="7" numFmtId="0" xfId="0" applyAlignment="1" applyBorder="1" applyFont="1">
      <alignment horizontal="left" shrinkToFit="0" vertical="top" wrapText="1"/>
    </xf>
    <xf borderId="23" fillId="2" fontId="3" numFmtId="164" xfId="0" applyAlignment="1" applyBorder="1" applyFont="1" applyNumberFormat="1">
      <alignment horizontal="right" vertical="top"/>
    </xf>
    <xf borderId="23" fillId="2" fontId="3" numFmtId="0" xfId="0" applyAlignment="1" applyBorder="1" applyFont="1">
      <alignment shrinkToFit="0" vertical="top" wrapText="1"/>
    </xf>
    <xf borderId="6" fillId="4" fontId="8" numFmtId="0" xfId="0" applyAlignment="1" applyBorder="1" applyFill="1" applyFont="1">
      <alignment horizontal="center" shrinkToFit="0" wrapText="1"/>
    </xf>
    <xf borderId="24" fillId="0" fontId="2" numFmtId="0" xfId="0" applyBorder="1" applyFont="1"/>
    <xf borderId="4" fillId="2" fontId="9" numFmtId="0" xfId="0" applyBorder="1" applyFont="1"/>
    <xf borderId="4" fillId="2" fontId="7" numFmtId="164" xfId="0" applyAlignment="1" applyBorder="1" applyFont="1" applyNumberFormat="1">
      <alignment horizontal="right" shrinkToFit="0" vertical="top" wrapText="1"/>
    </xf>
    <xf borderId="25" fillId="4" fontId="7" numFmtId="0" xfId="0" applyAlignment="1" applyBorder="1" applyFont="1">
      <alignment horizontal="left" shrinkToFit="0" wrapText="1"/>
    </xf>
    <xf borderId="25" fillId="4" fontId="6" numFmtId="0" xfId="0" applyAlignment="1" applyBorder="1" applyFont="1">
      <alignment horizontal="left" shrinkToFit="0" wrapText="1"/>
    </xf>
    <xf borderId="25" fillId="4" fontId="6" numFmtId="164" xfId="0" applyAlignment="1" applyBorder="1" applyFont="1" applyNumberFormat="1">
      <alignment horizontal="right" shrinkToFit="0" wrapText="1"/>
    </xf>
    <xf borderId="15" fillId="4" fontId="6" numFmtId="164" xfId="0" applyAlignment="1" applyBorder="1" applyFont="1" applyNumberFormat="1">
      <alignment horizontal="right" shrinkToFit="0" wrapText="1"/>
    </xf>
    <xf borderId="20" fillId="2" fontId="7" numFmtId="0" xfId="0" applyAlignment="1" applyBorder="1" applyFont="1">
      <alignment shrinkToFit="0" vertical="top" wrapText="1"/>
    </xf>
    <xf borderId="13" fillId="2" fontId="6" numFmtId="0" xfId="0" applyAlignment="1" applyBorder="1" applyFont="1">
      <alignment shrinkToFit="0" vertical="top" wrapText="1"/>
    </xf>
    <xf borderId="13" fillId="2" fontId="3" numFmtId="164" xfId="0" applyAlignment="1" applyBorder="1" applyFont="1" applyNumberFormat="1">
      <alignment horizontal="right" readingOrder="0" shrinkToFit="0" vertical="top" wrapText="1"/>
    </xf>
    <xf borderId="17" fillId="2" fontId="3" numFmtId="0" xfId="0" applyAlignment="1" applyBorder="1" applyFont="1">
      <alignment shrinkToFit="0" vertical="top" wrapText="1"/>
    </xf>
    <xf borderId="16" fillId="4" fontId="7" numFmtId="0" xfId="0" applyAlignment="1" applyBorder="1" applyFont="1">
      <alignment horizontal="left" shrinkToFit="0" wrapText="1"/>
    </xf>
    <xf borderId="16" fillId="4" fontId="6" numFmtId="0" xfId="0" applyAlignment="1" applyBorder="1" applyFont="1">
      <alignment horizontal="left" shrinkToFit="0" wrapText="1"/>
    </xf>
    <xf borderId="16" fillId="4" fontId="7" numFmtId="164" xfId="0" applyAlignment="1" applyBorder="1" applyFont="1" applyNumberFormat="1">
      <alignment horizontal="right" shrinkToFit="0" wrapText="1"/>
    </xf>
    <xf borderId="4" fillId="2" fontId="7" numFmtId="0" xfId="0" applyAlignment="1" applyBorder="1" applyFont="1">
      <alignment horizontal="left" shrinkToFit="0" wrapText="1"/>
    </xf>
    <xf borderId="4" fillId="2" fontId="6" numFmtId="0" xfId="0" applyAlignment="1" applyBorder="1" applyFont="1">
      <alignment horizontal="left" shrinkToFit="0" wrapText="1"/>
    </xf>
    <xf borderId="4" fillId="2" fontId="6" numFmtId="164" xfId="0" applyAlignment="1" applyBorder="1" applyFont="1" applyNumberFormat="1">
      <alignment horizontal="right" shrinkToFit="0" wrapText="1"/>
    </xf>
    <xf borderId="20" fillId="4" fontId="7" numFmtId="0" xfId="0" applyAlignment="1" applyBorder="1" applyFont="1">
      <alignment horizontal="left" shrinkToFit="0" wrapText="1"/>
    </xf>
    <xf borderId="20" fillId="4" fontId="6" numFmtId="0" xfId="0" applyAlignment="1" applyBorder="1" applyFont="1">
      <alignment horizontal="left" shrinkToFit="0" wrapText="1"/>
    </xf>
    <xf borderId="20" fillId="4" fontId="6" numFmtId="164" xfId="0" applyAlignment="1" applyBorder="1" applyFont="1" applyNumberFormat="1">
      <alignment horizontal="right" shrinkToFit="0" wrapText="1"/>
    </xf>
    <xf borderId="4" fillId="2" fontId="10" numFmtId="0" xfId="0" applyAlignment="1" applyBorder="1" applyFont="1">
      <alignment horizontal="left" shrinkToFit="0" wrapText="1"/>
    </xf>
    <xf borderId="13" fillId="2" fontId="3" numFmtId="0" xfId="0" applyAlignment="1" applyBorder="1" applyFont="1">
      <alignment horizontal="left" shrinkToFit="0" vertical="top" wrapText="1"/>
    </xf>
    <xf borderId="13" fillId="2" fontId="3" numFmtId="0" xfId="0" applyAlignment="1" applyBorder="1" applyFont="1">
      <alignment horizontal="center" shrinkToFit="0" vertical="top" wrapText="1"/>
    </xf>
    <xf borderId="13" fillId="2" fontId="3" numFmtId="164" xfId="0" applyAlignment="1" applyBorder="1" applyFont="1" applyNumberFormat="1">
      <alignment horizontal="right" shrinkToFit="0" vertical="top" wrapText="1"/>
    </xf>
    <xf borderId="20" fillId="4" fontId="7" numFmtId="164" xfId="0" applyAlignment="1" applyBorder="1" applyFont="1" applyNumberFormat="1">
      <alignment horizontal="right" shrinkToFit="0" wrapText="1"/>
    </xf>
    <xf borderId="4" fillId="2" fontId="7" numFmtId="164" xfId="0" applyAlignment="1" applyBorder="1" applyFont="1" applyNumberFormat="1">
      <alignment horizontal="right" shrinkToFit="0" wrapText="1"/>
    </xf>
    <xf borderId="9" fillId="4" fontId="7" numFmtId="0" xfId="0" applyAlignment="1" applyBorder="1" applyFont="1">
      <alignment horizontal="left" readingOrder="0" shrinkToFit="0" wrapText="1"/>
    </xf>
    <xf borderId="13" fillId="2" fontId="10" numFmtId="0" xfId="0" applyAlignment="1" applyBorder="1" applyFont="1">
      <alignment horizontal="left" shrinkToFit="0" wrapText="1"/>
    </xf>
    <xf borderId="13" fillId="2" fontId="11" numFmtId="0" xfId="0" applyAlignment="1" applyBorder="1" applyFont="1">
      <alignment horizontal="left" shrinkToFit="0" vertical="top" wrapText="1"/>
    </xf>
    <xf borderId="13" fillId="2" fontId="7" numFmtId="0" xfId="0" applyAlignment="1" applyBorder="1" applyFont="1">
      <alignment horizontal="left" shrinkToFit="0" wrapText="1"/>
    </xf>
    <xf borderId="13" fillId="2" fontId="6" numFmtId="0" xfId="0" applyAlignment="1" applyBorder="1" applyFont="1">
      <alignment horizontal="left" readingOrder="0" shrinkToFit="0" wrapText="1"/>
    </xf>
    <xf borderId="13" fillId="2" fontId="6" numFmtId="0" xfId="0" applyAlignment="1" applyBorder="1" applyFont="1">
      <alignment horizontal="left" shrinkToFit="0" wrapText="1"/>
    </xf>
    <xf borderId="13" fillId="2" fontId="6" numFmtId="164" xfId="0" applyAlignment="1" applyBorder="1" applyFont="1" applyNumberFormat="1">
      <alignment horizontal="right" readingOrder="0" shrinkToFit="0" wrapText="1"/>
    </xf>
    <xf borderId="13" fillId="2" fontId="6" numFmtId="164" xfId="0" applyAlignment="1" applyBorder="1" applyFont="1" applyNumberFormat="1">
      <alignment horizontal="left" readingOrder="0" shrinkToFit="0" wrapText="1"/>
    </xf>
    <xf borderId="3" fillId="2" fontId="3" numFmtId="0" xfId="0" applyBorder="1" applyFont="1"/>
    <xf borderId="26" fillId="4" fontId="7" numFmtId="0" xfId="0" applyAlignment="1" applyBorder="1" applyFont="1">
      <alignment horizontal="left" shrinkToFit="0" wrapText="1"/>
    </xf>
    <xf borderId="26" fillId="4" fontId="6" numFmtId="0" xfId="0" applyAlignment="1" applyBorder="1" applyFont="1">
      <alignment horizontal="left" shrinkToFit="0" wrapText="1"/>
    </xf>
    <xf borderId="26" fillId="4" fontId="7" numFmtId="164" xfId="0" applyAlignment="1" applyBorder="1" applyFont="1" applyNumberFormat="1">
      <alignment horizontal="right" shrinkToFit="0" wrapText="1"/>
    </xf>
    <xf borderId="27" fillId="4" fontId="7" numFmtId="0" xfId="0" applyAlignment="1" applyBorder="1" applyFont="1">
      <alignment horizontal="left" shrinkToFit="0" wrapText="1"/>
    </xf>
    <xf borderId="20" fillId="4" fontId="3" numFmtId="164" xfId="0" applyAlignment="1" applyBorder="1" applyFont="1" applyNumberFormat="1">
      <alignment horizontal="right"/>
    </xf>
    <xf borderId="15" fillId="4" fontId="4" numFmtId="0" xfId="0" applyBorder="1" applyFont="1"/>
    <xf borderId="28" fillId="5" fontId="3" numFmtId="0" xfId="0" applyBorder="1" applyFill="1" applyFont="1"/>
    <xf borderId="11" fillId="2" fontId="6" numFmtId="0" xfId="0" applyAlignment="1" applyBorder="1" applyFont="1">
      <alignment horizontal="left" shrinkToFit="0" vertical="top" wrapText="1"/>
    </xf>
    <xf borderId="13" fillId="2" fontId="6" numFmtId="0" xfId="0" applyAlignment="1" applyBorder="1" applyFont="1">
      <alignment horizontal="left" shrinkToFit="0" vertical="top" wrapText="1"/>
    </xf>
    <xf borderId="29" fillId="5" fontId="3" numFmtId="0" xfId="0" applyBorder="1" applyFont="1"/>
    <xf borderId="4" fillId="2" fontId="3" numFmtId="0" xfId="0" applyAlignment="1" applyBorder="1" applyFont="1">
      <alignment vertical="top"/>
    </xf>
    <xf borderId="11" fillId="2" fontId="6" numFmtId="0" xfId="0" applyAlignment="1" applyBorder="1" applyFont="1">
      <alignment horizontal="left" readingOrder="0" shrinkToFit="0" wrapText="1"/>
    </xf>
    <xf borderId="11" fillId="2" fontId="6" numFmtId="0" xfId="0" applyAlignment="1" applyBorder="1" applyFont="1">
      <alignment horizontal="left" readingOrder="0" shrinkToFit="0" vertical="top" wrapText="1"/>
    </xf>
    <xf borderId="29" fillId="5" fontId="7" numFmtId="0" xfId="0" applyAlignment="1" applyBorder="1" applyFont="1">
      <alignment horizontal="left" shrinkToFit="0" wrapText="1"/>
    </xf>
    <xf borderId="30" fillId="5" fontId="7" numFmtId="0" xfId="0" applyAlignment="1" applyBorder="1" applyFont="1">
      <alignment horizontal="left" shrinkToFit="0" wrapText="1"/>
    </xf>
    <xf borderId="13" fillId="2" fontId="12" numFmtId="0" xfId="0" applyAlignment="1" applyBorder="1" applyFont="1">
      <alignment shrinkToFit="0" vertical="top" wrapText="1"/>
    </xf>
    <xf borderId="4" fillId="2" fontId="3" numFmtId="164" xfId="0" applyAlignment="1" applyBorder="1" applyFont="1" applyNumberFormat="1">
      <alignment horizontal="right"/>
    </xf>
    <xf borderId="25" fillId="4" fontId="3" numFmtId="164" xfId="0" applyAlignment="1" applyBorder="1" applyFont="1" applyNumberFormat="1">
      <alignment horizontal="right"/>
    </xf>
    <xf borderId="12" fillId="2" fontId="3" numFmtId="0" xfId="0" applyBorder="1" applyFont="1"/>
    <xf borderId="14" fillId="2" fontId="3" numFmtId="0" xfId="0" applyBorder="1" applyFont="1"/>
    <xf borderId="17" fillId="2" fontId="3" numFmtId="0" xfId="0" applyBorder="1" applyFont="1"/>
    <xf borderId="12" fillId="2" fontId="3" numFmtId="0" xfId="0" applyAlignment="1" applyBorder="1" applyFont="1">
      <alignment horizontal="left" shrinkToFit="0" vertical="top" wrapText="1"/>
    </xf>
    <xf borderId="12" fillId="2" fontId="3" numFmtId="164" xfId="0" applyAlignment="1" applyBorder="1" applyFont="1" applyNumberFormat="1">
      <alignment horizontal="right" readingOrder="0" shrinkToFit="0" vertical="top" wrapText="1"/>
    </xf>
    <xf borderId="31" fillId="2" fontId="6" numFmtId="0" xfId="0" applyAlignment="1" applyBorder="1" applyFont="1">
      <alignment horizontal="left" shrinkToFit="0" vertical="top" wrapText="1"/>
    </xf>
    <xf borderId="32" fillId="2" fontId="3" numFmtId="164" xfId="0" applyAlignment="1" applyBorder="1" applyFont="1" applyNumberFormat="1">
      <alignment horizontal="center" vertical="center"/>
    </xf>
    <xf borderId="33" fillId="0" fontId="2" numFmtId="0" xfId="0" applyBorder="1" applyFont="1"/>
    <xf borderId="28" fillId="2" fontId="3" numFmtId="0" xfId="0" applyAlignment="1" applyBorder="1" applyFont="1">
      <alignment horizontal="left" shrinkToFit="0" vertical="top" wrapText="1"/>
    </xf>
    <xf borderId="34" fillId="0" fontId="2" numFmtId="0" xfId="0" applyBorder="1" applyFont="1"/>
    <xf borderId="35" fillId="0" fontId="2" numFmtId="0" xfId="0" applyBorder="1" applyFont="1"/>
    <xf borderId="29" fillId="0" fontId="2" numFmtId="0" xfId="0" applyBorder="1" applyFont="1"/>
    <xf borderId="36" fillId="0" fontId="2" numFmtId="0" xfId="0" applyBorder="1" applyFont="1"/>
    <xf borderId="37" fillId="0" fontId="2" numFmtId="0" xfId="0" applyBorder="1" applyFont="1"/>
    <xf borderId="30" fillId="0" fontId="2" numFmtId="0" xfId="0" applyBorder="1" applyFont="1"/>
    <xf borderId="38" fillId="4" fontId="6" numFmtId="164" xfId="0" applyAlignment="1" applyBorder="1" applyFont="1" applyNumberFormat="1">
      <alignment horizontal="right" shrinkToFit="0" wrapText="1"/>
    </xf>
    <xf borderId="9" fillId="4" fontId="7" numFmtId="0" xfId="0" applyAlignment="1" applyBorder="1" applyFont="1">
      <alignment horizontal="left" shrinkToFit="0" wrapText="1"/>
    </xf>
    <xf borderId="39" fillId="2" fontId="3" numFmtId="0" xfId="0" applyAlignment="1" applyBorder="1" applyFont="1">
      <alignment horizontal="left" shrinkToFit="0" vertical="top" wrapText="1"/>
    </xf>
    <xf borderId="40" fillId="0" fontId="2" numFmtId="0" xfId="0" applyBorder="1" applyFont="1"/>
    <xf borderId="13" fillId="2" fontId="6" numFmtId="0" xfId="0" applyAlignment="1" applyBorder="1" applyFont="1">
      <alignment horizontal="left" readingOrder="0" shrinkToFit="0" vertical="top" wrapText="1"/>
    </xf>
    <xf borderId="41" fillId="0" fontId="2" numFmtId="0" xfId="0" applyBorder="1" applyFont="1"/>
    <xf borderId="20" fillId="4" fontId="4" numFmtId="164" xfId="0" applyAlignment="1" applyBorder="1" applyFont="1" applyNumberFormat="1">
      <alignment horizontal="right"/>
    </xf>
    <xf borderId="20" fillId="4" fontId="7" numFmtId="0" xfId="0" applyAlignment="1" applyBorder="1" applyFont="1">
      <alignment horizontal="left" readingOrder="0" shrinkToFit="0" wrapText="1"/>
    </xf>
    <xf borderId="20" fillId="4" fontId="8" numFmtId="0" xfId="0" applyAlignment="1" applyBorder="1" applyFont="1">
      <alignment horizontal="left" shrinkToFit="0" wrapText="1"/>
    </xf>
    <xf borderId="20" fillId="4" fontId="8" numFmtId="164" xfId="0" applyAlignment="1" applyBorder="1" applyFont="1" applyNumberFormat="1">
      <alignment horizontal="right" shrinkToFit="0" wrapText="1"/>
    </xf>
    <xf borderId="42" fillId="2" fontId="7" numFmtId="0" xfId="0" applyAlignment="1" applyBorder="1" applyFont="1">
      <alignment horizontal="left" shrinkToFit="0" wrapText="1"/>
    </xf>
    <xf borderId="43" fillId="0" fontId="2" numFmtId="0" xfId="0" applyBorder="1" applyFont="1"/>
    <xf borderId="44" fillId="2" fontId="7" numFmtId="0" xfId="0" applyAlignment="1" applyBorder="1" applyFont="1">
      <alignment horizontal="left" shrinkToFit="0" wrapText="1"/>
    </xf>
    <xf borderId="44" fillId="2" fontId="7" numFmtId="164" xfId="0" applyAlignment="1" applyBorder="1" applyFont="1" applyNumberForma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4.57"/>
    <col customWidth="1" min="2" max="2" width="43.14"/>
    <col customWidth="1" min="3" max="3" width="10.86"/>
    <col customWidth="1" min="4" max="4" width="17.71"/>
    <col customWidth="1" min="5" max="5" width="98.43"/>
    <col customWidth="1" min="6" max="26" width="8.86"/>
  </cols>
  <sheetData>
    <row r="1" ht="12.75" customHeight="1">
      <c r="A1" s="1" t="s">
        <v>0</v>
      </c>
      <c r="B1" s="2"/>
      <c r="C1" s="2"/>
      <c r="D1" s="2"/>
      <c r="E1" s="3"/>
      <c r="F1" s="4"/>
      <c r="G1" s="4"/>
      <c r="H1" s="4"/>
      <c r="I1" s="4"/>
      <c r="J1" s="4"/>
      <c r="K1" s="4"/>
      <c r="L1" s="4"/>
      <c r="M1" s="4"/>
      <c r="N1" s="4"/>
      <c r="O1" s="4"/>
      <c r="P1" s="4"/>
      <c r="Q1" s="4"/>
      <c r="R1" s="4"/>
      <c r="S1" s="4"/>
      <c r="T1" s="4"/>
      <c r="U1" s="4"/>
      <c r="V1" s="4"/>
      <c r="W1" s="4"/>
      <c r="X1" s="4"/>
      <c r="Y1" s="4"/>
      <c r="Z1" s="4"/>
    </row>
    <row r="2" ht="12.75" customHeight="1">
      <c r="A2" s="5"/>
      <c r="B2" s="5"/>
      <c r="C2" s="5"/>
      <c r="D2" s="6"/>
      <c r="E2" s="7"/>
      <c r="F2" s="4"/>
      <c r="G2" s="4"/>
      <c r="H2" s="4"/>
      <c r="I2" s="4"/>
      <c r="J2" s="4"/>
      <c r="K2" s="4"/>
      <c r="L2" s="4"/>
      <c r="M2" s="4"/>
      <c r="N2" s="4"/>
      <c r="O2" s="4"/>
      <c r="P2" s="4"/>
      <c r="Q2" s="4"/>
      <c r="R2" s="4"/>
      <c r="S2" s="4"/>
      <c r="T2" s="4"/>
      <c r="U2" s="4"/>
      <c r="V2" s="4"/>
      <c r="W2" s="4"/>
      <c r="X2" s="4"/>
      <c r="Y2" s="4"/>
      <c r="Z2" s="4"/>
    </row>
    <row r="3" ht="12.75" customHeight="1">
      <c r="A3" s="8"/>
      <c r="B3" s="8"/>
      <c r="C3" s="8"/>
      <c r="D3" s="9"/>
      <c r="E3" s="10"/>
      <c r="F3" s="4"/>
      <c r="G3" s="4"/>
      <c r="H3" s="4"/>
      <c r="I3" s="4"/>
      <c r="J3" s="4"/>
      <c r="K3" s="4"/>
      <c r="L3" s="4"/>
      <c r="M3" s="4"/>
      <c r="N3" s="4"/>
      <c r="O3" s="4"/>
      <c r="P3" s="4"/>
      <c r="Q3" s="4"/>
      <c r="R3" s="4"/>
      <c r="S3" s="4"/>
      <c r="T3" s="4"/>
      <c r="U3" s="4"/>
      <c r="V3" s="4"/>
      <c r="W3" s="4"/>
      <c r="X3" s="4"/>
      <c r="Y3" s="4"/>
      <c r="Z3" s="4"/>
    </row>
    <row r="4" ht="12.75" customHeight="1">
      <c r="A4" s="11" t="s">
        <v>1</v>
      </c>
      <c r="B4" s="12"/>
      <c r="C4" s="12"/>
      <c r="D4" s="12"/>
      <c r="E4" s="13"/>
      <c r="F4" s="4"/>
      <c r="G4" s="4"/>
      <c r="H4" s="4"/>
      <c r="I4" s="4"/>
      <c r="J4" s="4"/>
      <c r="K4" s="4"/>
      <c r="L4" s="4"/>
      <c r="M4" s="4"/>
      <c r="N4" s="4"/>
      <c r="O4" s="4"/>
      <c r="P4" s="4"/>
      <c r="Q4" s="4"/>
      <c r="R4" s="4"/>
      <c r="S4" s="4"/>
      <c r="T4" s="4"/>
      <c r="U4" s="4"/>
      <c r="V4" s="4"/>
      <c r="W4" s="4"/>
      <c r="X4" s="4"/>
      <c r="Y4" s="4"/>
      <c r="Z4" s="4"/>
    </row>
    <row r="5" ht="12.75" customHeight="1">
      <c r="A5" s="4"/>
      <c r="B5" s="4"/>
      <c r="C5" s="4"/>
      <c r="D5" s="6"/>
      <c r="E5" s="7"/>
      <c r="F5" s="4"/>
      <c r="G5" s="4"/>
      <c r="H5" s="4"/>
      <c r="I5" s="4"/>
      <c r="J5" s="4"/>
      <c r="K5" s="4"/>
      <c r="L5" s="4"/>
      <c r="M5" s="4"/>
      <c r="N5" s="4"/>
      <c r="O5" s="4"/>
      <c r="P5" s="4"/>
      <c r="Q5" s="4"/>
      <c r="R5" s="4"/>
      <c r="S5" s="4"/>
      <c r="T5" s="4"/>
      <c r="U5" s="4"/>
      <c r="V5" s="4"/>
      <c r="W5" s="4"/>
      <c r="X5" s="4"/>
      <c r="Y5" s="4"/>
      <c r="Z5" s="4"/>
    </row>
    <row r="6" ht="12.75" customHeight="1">
      <c r="A6" s="14" t="s">
        <v>2</v>
      </c>
      <c r="B6" s="15"/>
      <c r="C6" s="15"/>
      <c r="D6" s="15"/>
      <c r="E6" s="16"/>
      <c r="F6" s="4"/>
      <c r="G6" s="4"/>
      <c r="H6" s="4"/>
      <c r="I6" s="4"/>
      <c r="J6" s="4"/>
      <c r="K6" s="4"/>
      <c r="L6" s="4"/>
      <c r="M6" s="4"/>
      <c r="N6" s="4"/>
      <c r="O6" s="4"/>
      <c r="P6" s="4"/>
      <c r="Q6" s="4"/>
      <c r="R6" s="4"/>
      <c r="S6" s="4"/>
      <c r="T6" s="4"/>
      <c r="U6" s="4"/>
      <c r="V6" s="4"/>
      <c r="W6" s="4"/>
      <c r="X6" s="4"/>
      <c r="Y6" s="4"/>
      <c r="Z6" s="4"/>
    </row>
    <row r="7" ht="12.75" customHeight="1">
      <c r="A7" s="17"/>
      <c r="B7" s="18" t="s">
        <v>3</v>
      </c>
      <c r="C7" s="19"/>
      <c r="D7" s="20">
        <v>45378.0</v>
      </c>
      <c r="E7" s="21" t="s">
        <v>4</v>
      </c>
      <c r="F7" s="4"/>
      <c r="G7" s="4"/>
      <c r="H7" s="4"/>
      <c r="I7" s="4"/>
      <c r="J7" s="4"/>
      <c r="K7" s="4"/>
      <c r="L7" s="4"/>
      <c r="M7" s="4"/>
      <c r="N7" s="4"/>
      <c r="O7" s="4"/>
      <c r="P7" s="4"/>
      <c r="Q7" s="4"/>
      <c r="R7" s="4"/>
      <c r="S7" s="4"/>
      <c r="T7" s="4"/>
      <c r="U7" s="4"/>
      <c r="V7" s="4"/>
      <c r="W7" s="4"/>
      <c r="X7" s="4"/>
      <c r="Y7" s="4"/>
      <c r="Z7" s="4"/>
    </row>
    <row r="8" ht="12.75" customHeight="1">
      <c r="A8" s="22"/>
      <c r="B8" s="23" t="s">
        <v>5</v>
      </c>
      <c r="C8" s="24"/>
      <c r="D8" s="25">
        <v>80000.0</v>
      </c>
      <c r="E8" s="26" t="s">
        <v>6</v>
      </c>
      <c r="F8" s="4"/>
      <c r="G8" s="4"/>
      <c r="H8" s="4"/>
      <c r="I8" s="4"/>
      <c r="J8" s="4"/>
      <c r="K8" s="4"/>
      <c r="L8" s="4"/>
      <c r="M8" s="4"/>
      <c r="N8" s="4"/>
      <c r="O8" s="4"/>
      <c r="P8" s="4"/>
      <c r="Q8" s="4"/>
      <c r="R8" s="4"/>
      <c r="S8" s="4"/>
      <c r="T8" s="4"/>
      <c r="U8" s="4"/>
      <c r="V8" s="4"/>
      <c r="W8" s="4"/>
      <c r="X8" s="4"/>
      <c r="Y8" s="4"/>
      <c r="Z8" s="4"/>
    </row>
    <row r="9" ht="12.75" customHeight="1">
      <c r="A9" s="27"/>
      <c r="B9" s="28" t="s">
        <v>7</v>
      </c>
      <c r="C9" s="29" t="s">
        <v>8</v>
      </c>
      <c r="D9" s="25">
        <v>35000.0</v>
      </c>
      <c r="E9" s="26" t="s">
        <v>9</v>
      </c>
      <c r="F9" s="4"/>
      <c r="G9" s="4"/>
      <c r="H9" s="4"/>
      <c r="I9" s="4"/>
      <c r="J9" s="4"/>
      <c r="K9" s="4"/>
      <c r="L9" s="4"/>
      <c r="M9" s="4"/>
      <c r="N9" s="4"/>
      <c r="O9" s="4"/>
      <c r="P9" s="4"/>
      <c r="Q9" s="4"/>
      <c r="R9" s="4"/>
      <c r="S9" s="4"/>
      <c r="T9" s="4"/>
      <c r="U9" s="4"/>
      <c r="V9" s="4"/>
      <c r="W9" s="4"/>
      <c r="X9" s="4"/>
      <c r="Y9" s="4"/>
      <c r="Z9" s="4"/>
    </row>
    <row r="10" ht="12.75" customHeight="1">
      <c r="A10" s="30" t="s">
        <v>10</v>
      </c>
      <c r="B10" s="31"/>
      <c r="C10" s="32"/>
      <c r="D10" s="33">
        <f>SUM(D7:D9)</f>
        <v>160378</v>
      </c>
      <c r="E10" s="34"/>
      <c r="F10" s="4"/>
      <c r="G10" s="4"/>
      <c r="H10" s="4"/>
      <c r="I10" s="4"/>
      <c r="J10" s="4"/>
      <c r="K10" s="4"/>
      <c r="L10" s="4"/>
      <c r="M10" s="4"/>
      <c r="N10" s="4"/>
      <c r="O10" s="4"/>
      <c r="P10" s="4"/>
      <c r="Q10" s="4"/>
      <c r="R10" s="4"/>
      <c r="S10" s="4"/>
      <c r="T10" s="4"/>
      <c r="U10" s="4"/>
      <c r="V10" s="4"/>
      <c r="W10" s="4"/>
      <c r="X10" s="4"/>
      <c r="Y10" s="4"/>
      <c r="Z10" s="4"/>
    </row>
    <row r="11" ht="18.0" customHeight="1">
      <c r="A11" s="35"/>
      <c r="B11" s="35"/>
      <c r="C11" s="35"/>
      <c r="D11" s="36"/>
      <c r="E11" s="35"/>
      <c r="F11" s="4"/>
      <c r="G11" s="4"/>
      <c r="H11" s="4"/>
      <c r="I11" s="4"/>
      <c r="J11" s="4"/>
      <c r="K11" s="4"/>
      <c r="L11" s="4"/>
      <c r="M11" s="4"/>
      <c r="N11" s="4"/>
      <c r="O11" s="4"/>
      <c r="P11" s="4"/>
      <c r="Q11" s="4"/>
      <c r="R11" s="4"/>
      <c r="S11" s="4"/>
      <c r="T11" s="4"/>
      <c r="U11" s="4"/>
      <c r="V11" s="4"/>
      <c r="W11" s="4"/>
      <c r="X11" s="4"/>
      <c r="Y11" s="4"/>
      <c r="Z11" s="4"/>
    </row>
    <row r="12" ht="12.75" customHeight="1">
      <c r="A12" s="37" t="s">
        <v>11</v>
      </c>
      <c r="B12" s="15"/>
      <c r="C12" s="15"/>
      <c r="D12" s="38"/>
      <c r="E12" s="39"/>
      <c r="F12" s="4"/>
      <c r="G12" s="4"/>
      <c r="H12" s="4"/>
      <c r="I12" s="4"/>
      <c r="J12" s="4"/>
      <c r="K12" s="4"/>
      <c r="L12" s="4"/>
      <c r="M12" s="4"/>
      <c r="N12" s="4"/>
      <c r="O12" s="4"/>
      <c r="P12" s="4"/>
      <c r="Q12" s="4"/>
      <c r="R12" s="4"/>
      <c r="S12" s="4"/>
      <c r="T12" s="4"/>
      <c r="U12" s="4"/>
      <c r="V12" s="4"/>
      <c r="W12" s="4"/>
      <c r="X12" s="4"/>
      <c r="Y12" s="4"/>
      <c r="Z12" s="4"/>
    </row>
    <row r="13" ht="12.75" customHeight="1">
      <c r="A13" s="17"/>
      <c r="B13" s="23" t="s">
        <v>12</v>
      </c>
      <c r="C13" s="24"/>
      <c r="D13" s="40">
        <v>15000.0</v>
      </c>
      <c r="E13" s="26" t="s">
        <v>13</v>
      </c>
      <c r="F13" s="4"/>
      <c r="G13" s="4"/>
      <c r="H13" s="4"/>
      <c r="I13" s="4"/>
      <c r="J13" s="4"/>
      <c r="K13" s="4"/>
      <c r="L13" s="4"/>
      <c r="M13" s="4"/>
      <c r="N13" s="4"/>
      <c r="O13" s="4"/>
      <c r="P13" s="4"/>
      <c r="Q13" s="4"/>
      <c r="R13" s="4"/>
      <c r="S13" s="4"/>
      <c r="T13" s="4"/>
      <c r="U13" s="4"/>
      <c r="V13" s="4"/>
      <c r="W13" s="4"/>
      <c r="X13" s="4"/>
      <c r="Y13" s="4"/>
      <c r="Z13" s="4"/>
    </row>
    <row r="14" ht="12.75" customHeight="1">
      <c r="A14" s="22"/>
      <c r="B14" s="23" t="s">
        <v>14</v>
      </c>
      <c r="C14" s="41"/>
      <c r="D14" s="42">
        <v>62000.0</v>
      </c>
      <c r="E14" s="26" t="s">
        <v>15</v>
      </c>
      <c r="F14" s="4"/>
      <c r="G14" s="4"/>
      <c r="H14" s="4"/>
      <c r="I14" s="4"/>
      <c r="J14" s="4"/>
      <c r="K14" s="4"/>
      <c r="L14" s="4"/>
      <c r="M14" s="4"/>
      <c r="N14" s="4"/>
      <c r="O14" s="4"/>
      <c r="P14" s="4"/>
      <c r="Q14" s="4"/>
      <c r="R14" s="4"/>
      <c r="S14" s="4"/>
      <c r="T14" s="4"/>
      <c r="U14" s="4"/>
      <c r="V14" s="4"/>
      <c r="W14" s="4"/>
      <c r="X14" s="4"/>
      <c r="Y14" s="4"/>
      <c r="Z14" s="4"/>
    </row>
    <row r="15" ht="12.75" customHeight="1">
      <c r="A15" s="22"/>
      <c r="B15" s="23" t="s">
        <v>16</v>
      </c>
      <c r="C15" s="24"/>
      <c r="D15" s="25">
        <v>1500.0</v>
      </c>
      <c r="E15" s="26" t="s">
        <v>17</v>
      </c>
      <c r="F15" s="4"/>
      <c r="G15" s="4"/>
      <c r="H15" s="4"/>
      <c r="I15" s="4"/>
      <c r="J15" s="4"/>
      <c r="K15" s="4"/>
      <c r="L15" s="4"/>
      <c r="M15" s="4"/>
      <c r="N15" s="4"/>
      <c r="O15" s="4"/>
      <c r="P15" s="4"/>
      <c r="Q15" s="4"/>
      <c r="R15" s="4"/>
      <c r="S15" s="4"/>
      <c r="T15" s="4"/>
      <c r="U15" s="4"/>
      <c r="V15" s="4"/>
      <c r="W15" s="4"/>
      <c r="X15" s="4"/>
      <c r="Y15" s="4"/>
      <c r="Z15" s="4"/>
    </row>
    <row r="16" ht="12.75" customHeight="1">
      <c r="A16" s="22"/>
      <c r="B16" s="43" t="s">
        <v>18</v>
      </c>
      <c r="C16" s="29"/>
      <c r="D16" s="44">
        <v>500.0</v>
      </c>
      <c r="E16" s="45" t="s">
        <v>19</v>
      </c>
      <c r="F16" s="4"/>
      <c r="G16" s="4"/>
      <c r="H16" s="4"/>
      <c r="I16" s="4"/>
      <c r="J16" s="4"/>
      <c r="K16" s="4"/>
      <c r="L16" s="4"/>
      <c r="M16" s="4"/>
      <c r="N16" s="4"/>
      <c r="O16" s="4"/>
      <c r="P16" s="4"/>
      <c r="Q16" s="4"/>
      <c r="R16" s="4"/>
      <c r="S16" s="4"/>
      <c r="T16" s="4"/>
      <c r="U16" s="4"/>
      <c r="V16" s="4"/>
      <c r="W16" s="4"/>
      <c r="X16" s="4"/>
      <c r="Y16" s="4"/>
      <c r="Z16" s="4"/>
    </row>
    <row r="17" ht="12.75" customHeight="1">
      <c r="A17" s="46" t="s">
        <v>20</v>
      </c>
      <c r="B17" s="46"/>
      <c r="C17" s="46"/>
      <c r="D17" s="47">
        <f>SUM(D13:D16)</f>
        <v>79000</v>
      </c>
      <c r="E17" s="39"/>
      <c r="F17" s="4"/>
      <c r="G17" s="4"/>
      <c r="H17" s="4"/>
      <c r="I17" s="4"/>
      <c r="J17" s="4"/>
      <c r="K17" s="4"/>
      <c r="L17" s="4"/>
      <c r="M17" s="4"/>
      <c r="N17" s="4"/>
      <c r="O17" s="4"/>
      <c r="P17" s="4"/>
      <c r="Q17" s="4"/>
      <c r="R17" s="4"/>
      <c r="S17" s="4"/>
      <c r="T17" s="4"/>
      <c r="U17" s="4"/>
      <c r="V17" s="4"/>
      <c r="W17" s="4"/>
      <c r="X17" s="4"/>
      <c r="Y17" s="4"/>
      <c r="Z17" s="4"/>
    </row>
    <row r="18" ht="18.0" customHeight="1">
      <c r="A18" s="48"/>
      <c r="B18" s="48"/>
      <c r="C18" s="48"/>
      <c r="D18" s="49"/>
      <c r="E18" s="35"/>
      <c r="F18" s="4"/>
      <c r="G18" s="4"/>
      <c r="H18" s="4"/>
      <c r="I18" s="4"/>
      <c r="J18" s="4"/>
      <c r="K18" s="4"/>
      <c r="L18" s="4"/>
      <c r="M18" s="4"/>
      <c r="N18" s="4"/>
      <c r="O18" s="4"/>
      <c r="P18" s="4"/>
      <c r="Q18" s="4"/>
      <c r="R18" s="4"/>
      <c r="S18" s="4"/>
      <c r="T18" s="4"/>
      <c r="U18" s="4"/>
      <c r="V18" s="4"/>
      <c r="W18" s="4"/>
      <c r="X18" s="4"/>
      <c r="Y18" s="4"/>
      <c r="Z18" s="4"/>
    </row>
    <row r="19" ht="12.75" customHeight="1">
      <c r="A19" s="50" t="s">
        <v>21</v>
      </c>
      <c r="B19" s="46"/>
      <c r="C19" s="46"/>
      <c r="D19" s="51">
        <f>+D17+D10</f>
        <v>239378</v>
      </c>
      <c r="E19" s="39"/>
      <c r="F19" s="4"/>
      <c r="G19" s="4"/>
      <c r="H19" s="4"/>
      <c r="I19" s="4"/>
      <c r="J19" s="4"/>
      <c r="K19" s="4"/>
      <c r="L19" s="4"/>
      <c r="M19" s="4"/>
      <c r="N19" s="4"/>
      <c r="O19" s="4"/>
      <c r="P19" s="4"/>
      <c r="Q19" s="4"/>
      <c r="R19" s="4"/>
      <c r="S19" s="4"/>
      <c r="T19" s="4"/>
      <c r="U19" s="4"/>
      <c r="V19" s="4"/>
      <c r="W19" s="4"/>
      <c r="X19" s="4"/>
      <c r="Y19" s="4"/>
      <c r="Z19" s="4"/>
    </row>
    <row r="20" ht="28.5" customHeight="1">
      <c r="A20" s="52"/>
      <c r="B20" s="52"/>
      <c r="C20" s="52"/>
      <c r="D20" s="53"/>
      <c r="E20" s="54"/>
      <c r="F20" s="4"/>
      <c r="G20" s="4"/>
      <c r="H20" s="4"/>
      <c r="I20" s="4"/>
      <c r="J20" s="4"/>
      <c r="K20" s="4"/>
      <c r="L20" s="4"/>
      <c r="M20" s="4"/>
      <c r="N20" s="4"/>
      <c r="O20" s="4"/>
      <c r="P20" s="4"/>
      <c r="Q20" s="4"/>
      <c r="R20" s="4"/>
      <c r="S20" s="4"/>
      <c r="T20" s="4"/>
      <c r="U20" s="4"/>
      <c r="V20" s="4"/>
      <c r="W20" s="4"/>
      <c r="X20" s="4"/>
      <c r="Y20" s="4"/>
      <c r="Z20" s="4"/>
    </row>
    <row r="21" ht="12.75" customHeight="1">
      <c r="A21" s="55" t="s">
        <v>22</v>
      </c>
      <c r="B21" s="12"/>
      <c r="C21" s="12"/>
      <c r="D21" s="12"/>
      <c r="E21" s="56"/>
      <c r="F21" s="57"/>
      <c r="G21" s="57"/>
      <c r="H21" s="57"/>
      <c r="I21" s="57"/>
      <c r="J21" s="57"/>
      <c r="K21" s="57"/>
      <c r="L21" s="57"/>
      <c r="M21" s="57"/>
      <c r="N21" s="57"/>
      <c r="O21" s="57"/>
      <c r="P21" s="57"/>
      <c r="Q21" s="57"/>
      <c r="R21" s="57"/>
      <c r="S21" s="57"/>
      <c r="T21" s="57"/>
      <c r="U21" s="57"/>
      <c r="V21" s="57"/>
      <c r="W21" s="57"/>
      <c r="X21" s="57"/>
      <c r="Y21" s="57"/>
      <c r="Z21" s="57"/>
    </row>
    <row r="22" ht="18.0" customHeight="1">
      <c r="A22" s="48"/>
      <c r="B22" s="48"/>
      <c r="C22" s="48"/>
      <c r="D22" s="58"/>
      <c r="E22" s="35"/>
      <c r="F22" s="4"/>
      <c r="G22" s="4"/>
      <c r="H22" s="4"/>
      <c r="I22" s="4"/>
      <c r="J22" s="4"/>
      <c r="K22" s="4"/>
      <c r="L22" s="4"/>
      <c r="M22" s="4"/>
      <c r="N22" s="4"/>
      <c r="O22" s="4"/>
      <c r="P22" s="4"/>
      <c r="Q22" s="4"/>
      <c r="R22" s="4"/>
      <c r="S22" s="4"/>
      <c r="T22" s="4"/>
      <c r="U22" s="4"/>
      <c r="V22" s="4"/>
      <c r="W22" s="4"/>
      <c r="X22" s="4"/>
      <c r="Y22" s="4"/>
      <c r="Z22" s="4"/>
    </row>
    <row r="23" ht="12.75" customHeight="1">
      <c r="A23" s="59" t="s">
        <v>23</v>
      </c>
      <c r="B23" s="60"/>
      <c r="C23" s="60"/>
      <c r="D23" s="61"/>
      <c r="E23" s="62"/>
      <c r="F23" s="4"/>
      <c r="G23" s="4"/>
      <c r="H23" s="4"/>
      <c r="I23" s="4"/>
      <c r="J23" s="4"/>
      <c r="K23" s="4"/>
      <c r="L23" s="4"/>
      <c r="M23" s="4"/>
      <c r="N23" s="4"/>
      <c r="O23" s="4"/>
      <c r="P23" s="4"/>
      <c r="Q23" s="4"/>
      <c r="R23" s="4"/>
      <c r="S23" s="4"/>
      <c r="T23" s="4"/>
      <c r="U23" s="4"/>
      <c r="V23" s="4"/>
      <c r="W23" s="4"/>
      <c r="X23" s="4"/>
      <c r="Y23" s="4"/>
      <c r="Z23" s="4"/>
    </row>
    <row r="24" ht="12.75" customHeight="1">
      <c r="A24" s="63"/>
      <c r="B24" s="64" t="s">
        <v>24</v>
      </c>
      <c r="C24" s="63"/>
      <c r="D24" s="65">
        <v>8228.0</v>
      </c>
      <c r="E24" s="66"/>
      <c r="F24" s="4"/>
      <c r="G24" s="4"/>
      <c r="H24" s="4"/>
      <c r="I24" s="4"/>
      <c r="J24" s="4"/>
      <c r="K24" s="4"/>
      <c r="L24" s="4"/>
      <c r="M24" s="4"/>
      <c r="N24" s="4"/>
      <c r="O24" s="4"/>
      <c r="P24" s="4"/>
      <c r="Q24" s="4"/>
      <c r="R24" s="4"/>
      <c r="S24" s="4"/>
      <c r="T24" s="4"/>
      <c r="U24" s="4"/>
      <c r="V24" s="4"/>
      <c r="W24" s="4"/>
      <c r="X24" s="4"/>
      <c r="Y24" s="4"/>
      <c r="Z24" s="4"/>
    </row>
    <row r="25" ht="12.75" customHeight="1">
      <c r="A25" s="67"/>
      <c r="B25" s="68"/>
      <c r="C25" s="68"/>
      <c r="D25" s="69">
        <f>+D24</f>
        <v>8228</v>
      </c>
      <c r="E25" s="62"/>
      <c r="F25" s="4"/>
      <c r="G25" s="4"/>
      <c r="H25" s="4"/>
      <c r="I25" s="4"/>
      <c r="J25" s="4"/>
      <c r="K25" s="4"/>
      <c r="L25" s="4"/>
      <c r="M25" s="4"/>
      <c r="N25" s="4"/>
      <c r="O25" s="4"/>
      <c r="P25" s="4"/>
      <c r="Q25" s="4"/>
      <c r="R25" s="4"/>
      <c r="S25" s="4"/>
      <c r="T25" s="4"/>
      <c r="U25" s="4"/>
      <c r="V25" s="4"/>
      <c r="W25" s="4"/>
      <c r="X25" s="4"/>
      <c r="Y25" s="4"/>
      <c r="Z25" s="4"/>
    </row>
    <row r="26" ht="17.25" customHeight="1">
      <c r="A26" s="70"/>
      <c r="B26" s="71"/>
      <c r="C26" s="71"/>
      <c r="D26" s="72"/>
      <c r="E26" s="7"/>
      <c r="F26" s="4"/>
      <c r="G26" s="4"/>
      <c r="H26" s="4"/>
      <c r="I26" s="4"/>
      <c r="J26" s="4"/>
      <c r="K26" s="4"/>
      <c r="L26" s="4"/>
      <c r="M26" s="4"/>
      <c r="N26" s="4"/>
      <c r="O26" s="4"/>
      <c r="P26" s="4"/>
      <c r="Q26" s="4"/>
      <c r="R26" s="4"/>
      <c r="S26" s="4"/>
      <c r="T26" s="4"/>
      <c r="U26" s="4"/>
      <c r="V26" s="4"/>
      <c r="W26" s="4"/>
      <c r="X26" s="4"/>
      <c r="Y26" s="4"/>
      <c r="Z26" s="4"/>
    </row>
    <row r="27" ht="12.75" customHeight="1">
      <c r="A27" s="73" t="s">
        <v>25</v>
      </c>
      <c r="B27" s="74"/>
      <c r="C27" s="74"/>
      <c r="D27" s="75"/>
      <c r="E27" s="62"/>
      <c r="F27" s="4"/>
      <c r="G27" s="4"/>
      <c r="H27" s="4"/>
      <c r="I27" s="4"/>
      <c r="J27" s="4"/>
      <c r="K27" s="4"/>
      <c r="L27" s="4"/>
      <c r="M27" s="4"/>
      <c r="N27" s="4"/>
      <c r="O27" s="4"/>
      <c r="P27" s="4"/>
      <c r="Q27" s="4"/>
      <c r="R27" s="4"/>
      <c r="S27" s="4"/>
      <c r="T27" s="4"/>
      <c r="U27" s="4"/>
      <c r="V27" s="4"/>
      <c r="W27" s="4"/>
      <c r="X27" s="4"/>
      <c r="Y27" s="4"/>
      <c r="Z27" s="4"/>
    </row>
    <row r="28" ht="12.75" customHeight="1">
      <c r="A28" s="76"/>
      <c r="B28" s="77" t="s">
        <v>26</v>
      </c>
      <c r="C28" s="78" t="s">
        <v>27</v>
      </c>
      <c r="D28" s="79">
        <v>86000.0</v>
      </c>
      <c r="E28" s="26" t="s">
        <v>28</v>
      </c>
      <c r="F28" s="4"/>
      <c r="G28" s="4"/>
      <c r="H28" s="4"/>
      <c r="I28" s="4"/>
      <c r="J28" s="4"/>
      <c r="K28" s="4"/>
      <c r="L28" s="4"/>
      <c r="M28" s="4"/>
      <c r="N28" s="4"/>
      <c r="O28" s="4"/>
      <c r="P28" s="4"/>
      <c r="Q28" s="4"/>
      <c r="R28" s="4"/>
      <c r="S28" s="4"/>
      <c r="T28" s="4"/>
      <c r="U28" s="4"/>
      <c r="V28" s="4"/>
      <c r="W28" s="4"/>
      <c r="X28" s="4"/>
      <c r="Y28" s="4"/>
      <c r="Z28" s="4"/>
    </row>
    <row r="29" ht="12.75" customHeight="1">
      <c r="A29" s="73"/>
      <c r="B29" s="74"/>
      <c r="C29" s="74"/>
      <c r="D29" s="80">
        <f>+D28</f>
        <v>86000</v>
      </c>
      <c r="E29" s="62"/>
      <c r="F29" s="4"/>
      <c r="G29" s="4"/>
      <c r="H29" s="4"/>
      <c r="I29" s="4"/>
      <c r="J29" s="4"/>
      <c r="K29" s="4"/>
      <c r="L29" s="4"/>
      <c r="M29" s="4"/>
      <c r="N29" s="4"/>
      <c r="O29" s="4"/>
      <c r="P29" s="4"/>
      <c r="Q29" s="4"/>
      <c r="R29" s="4"/>
      <c r="S29" s="4"/>
      <c r="T29" s="4"/>
      <c r="U29" s="4"/>
      <c r="V29" s="4"/>
      <c r="W29" s="4"/>
      <c r="X29" s="4"/>
      <c r="Y29" s="4"/>
      <c r="Z29" s="4"/>
    </row>
    <row r="30" ht="18.0" customHeight="1">
      <c r="A30" s="70"/>
      <c r="B30" s="71"/>
      <c r="C30" s="71"/>
      <c r="D30" s="81"/>
      <c r="E30" s="7"/>
      <c r="F30" s="4"/>
      <c r="G30" s="4"/>
      <c r="H30" s="4"/>
      <c r="I30" s="4"/>
      <c r="J30" s="4"/>
      <c r="K30" s="4"/>
      <c r="L30" s="4"/>
      <c r="M30" s="4"/>
      <c r="N30" s="4"/>
      <c r="O30" s="4"/>
      <c r="P30" s="4"/>
      <c r="Q30" s="4"/>
      <c r="R30" s="4"/>
      <c r="S30" s="4"/>
      <c r="T30" s="4"/>
      <c r="U30" s="4"/>
      <c r="V30" s="4"/>
      <c r="W30" s="4"/>
      <c r="X30" s="4"/>
      <c r="Y30" s="4"/>
      <c r="Z30" s="4"/>
    </row>
    <row r="31" ht="12.75" customHeight="1">
      <c r="A31" s="82" t="s">
        <v>29</v>
      </c>
      <c r="B31" s="38"/>
      <c r="C31" s="60"/>
      <c r="D31" s="61"/>
      <c r="E31" s="62"/>
      <c r="F31" s="4"/>
      <c r="G31" s="4"/>
      <c r="H31" s="4"/>
      <c r="I31" s="4"/>
      <c r="J31" s="4"/>
      <c r="K31" s="4"/>
      <c r="L31" s="4"/>
      <c r="M31" s="4"/>
      <c r="N31" s="4"/>
      <c r="O31" s="4"/>
      <c r="P31" s="4"/>
      <c r="Q31" s="4"/>
      <c r="R31" s="4"/>
      <c r="S31" s="4"/>
      <c r="T31" s="4"/>
      <c r="U31" s="4"/>
      <c r="V31" s="4"/>
      <c r="W31" s="4"/>
      <c r="X31" s="4"/>
      <c r="Y31" s="4"/>
      <c r="Z31" s="4"/>
    </row>
    <row r="32" ht="12.75" customHeight="1">
      <c r="A32" s="83"/>
      <c r="B32" s="77" t="s">
        <v>30</v>
      </c>
      <c r="C32" s="84"/>
      <c r="D32" s="79">
        <v>7000.0</v>
      </c>
      <c r="E32" s="66" t="s">
        <v>31</v>
      </c>
      <c r="F32" s="4"/>
      <c r="G32" s="4"/>
      <c r="H32" s="4"/>
      <c r="I32" s="4"/>
      <c r="J32" s="4"/>
      <c r="K32" s="4"/>
      <c r="L32" s="4"/>
      <c r="M32" s="4"/>
      <c r="N32" s="4"/>
      <c r="O32" s="4"/>
      <c r="P32" s="4"/>
      <c r="Q32" s="4"/>
      <c r="R32" s="4"/>
      <c r="S32" s="4"/>
      <c r="T32" s="4"/>
      <c r="U32" s="4"/>
      <c r="V32" s="4"/>
      <c r="W32" s="4"/>
      <c r="X32" s="4"/>
      <c r="Y32" s="4"/>
      <c r="Z32" s="4"/>
    </row>
    <row r="33" ht="12.75" customHeight="1">
      <c r="A33" s="85"/>
      <c r="B33" s="86" t="s">
        <v>32</v>
      </c>
      <c r="C33" s="87"/>
      <c r="D33" s="88">
        <v>8000.0</v>
      </c>
      <c r="E33" s="89"/>
      <c r="F33" s="90"/>
      <c r="G33" s="4"/>
      <c r="H33" s="4"/>
      <c r="I33" s="4"/>
      <c r="J33" s="4"/>
      <c r="K33" s="4"/>
      <c r="L33" s="4"/>
      <c r="M33" s="4"/>
      <c r="N33" s="4"/>
      <c r="O33" s="4"/>
      <c r="P33" s="4"/>
      <c r="Q33" s="4"/>
      <c r="R33" s="4"/>
      <c r="S33" s="4"/>
      <c r="T33" s="4"/>
      <c r="U33" s="4"/>
      <c r="V33" s="4"/>
      <c r="W33" s="4"/>
      <c r="X33" s="4"/>
      <c r="Y33" s="4"/>
      <c r="Z33" s="4"/>
    </row>
    <row r="34" ht="12.75" customHeight="1">
      <c r="A34" s="91"/>
      <c r="B34" s="92"/>
      <c r="C34" s="92"/>
      <c r="D34" s="93">
        <f>D32+D33</f>
        <v>15000</v>
      </c>
      <c r="E34" s="62"/>
      <c r="F34" s="4"/>
      <c r="G34" s="4"/>
      <c r="H34" s="4"/>
      <c r="I34" s="4"/>
      <c r="J34" s="4"/>
      <c r="K34" s="4"/>
      <c r="L34" s="4"/>
      <c r="M34" s="4"/>
      <c r="N34" s="4"/>
      <c r="O34" s="4"/>
      <c r="P34" s="4"/>
      <c r="Q34" s="4"/>
      <c r="R34" s="4"/>
      <c r="S34" s="4"/>
      <c r="T34" s="4"/>
      <c r="U34" s="4"/>
      <c r="V34" s="4"/>
      <c r="W34" s="4"/>
      <c r="X34" s="4"/>
      <c r="Y34" s="4"/>
      <c r="Z34" s="4"/>
    </row>
    <row r="35" ht="18.0" customHeight="1">
      <c r="A35" s="70"/>
      <c r="B35" s="70"/>
      <c r="C35" s="70"/>
      <c r="D35" s="72"/>
      <c r="E35" s="7"/>
      <c r="F35" s="4"/>
      <c r="G35" s="4"/>
      <c r="H35" s="4"/>
      <c r="I35" s="4"/>
      <c r="J35" s="4"/>
      <c r="K35" s="4"/>
      <c r="L35" s="4"/>
      <c r="M35" s="4"/>
      <c r="N35" s="4"/>
      <c r="O35" s="4"/>
      <c r="P35" s="4"/>
      <c r="Q35" s="4"/>
      <c r="R35" s="4"/>
      <c r="S35" s="4"/>
      <c r="T35" s="4"/>
      <c r="U35" s="4"/>
      <c r="V35" s="4"/>
      <c r="W35" s="4"/>
      <c r="X35" s="4"/>
      <c r="Y35" s="4"/>
      <c r="Z35" s="4"/>
    </row>
    <row r="36" ht="12.75" customHeight="1">
      <c r="A36" s="94" t="s">
        <v>33</v>
      </c>
      <c r="B36" s="73"/>
      <c r="C36" s="73"/>
      <c r="D36" s="95"/>
      <c r="E36" s="96"/>
      <c r="F36" s="4"/>
      <c r="G36" s="4"/>
      <c r="H36" s="4"/>
      <c r="I36" s="4"/>
      <c r="J36" s="4"/>
      <c r="K36" s="4"/>
      <c r="L36" s="4"/>
      <c r="M36" s="4"/>
      <c r="N36" s="4"/>
      <c r="O36" s="4"/>
      <c r="P36" s="4"/>
      <c r="Q36" s="4"/>
      <c r="R36" s="4"/>
      <c r="S36" s="4"/>
      <c r="T36" s="4"/>
      <c r="U36" s="4"/>
      <c r="V36" s="4"/>
      <c r="W36" s="4"/>
      <c r="X36" s="4"/>
      <c r="Y36" s="4"/>
      <c r="Z36" s="4"/>
    </row>
    <row r="37" ht="12.75" customHeight="1">
      <c r="A37" s="97"/>
      <c r="B37" s="98" t="s">
        <v>34</v>
      </c>
      <c r="C37" s="99"/>
      <c r="D37" s="42">
        <v>550.0</v>
      </c>
      <c r="E37" s="26"/>
      <c r="F37" s="4"/>
      <c r="G37" s="4"/>
      <c r="H37" s="4"/>
      <c r="I37" s="4"/>
      <c r="J37" s="4"/>
      <c r="K37" s="4"/>
      <c r="L37" s="4"/>
      <c r="M37" s="4"/>
      <c r="N37" s="4"/>
      <c r="O37" s="4"/>
      <c r="P37" s="4"/>
      <c r="Q37" s="4"/>
      <c r="R37" s="4"/>
      <c r="S37" s="4"/>
      <c r="T37" s="4"/>
      <c r="U37" s="4"/>
      <c r="V37" s="4"/>
      <c r="W37" s="4"/>
      <c r="X37" s="4"/>
      <c r="Y37" s="4"/>
      <c r="Z37" s="4"/>
    </row>
    <row r="38" ht="12.75" customHeight="1">
      <c r="A38" s="100"/>
      <c r="B38" s="98" t="s">
        <v>35</v>
      </c>
      <c r="C38" s="99"/>
      <c r="D38" s="42">
        <v>50.0</v>
      </c>
      <c r="E38" s="26" t="s">
        <v>36</v>
      </c>
      <c r="F38" s="4"/>
      <c r="G38" s="4"/>
      <c r="H38" s="4"/>
      <c r="I38" s="4"/>
      <c r="J38" s="4"/>
      <c r="K38" s="4"/>
      <c r="L38" s="4"/>
      <c r="M38" s="4"/>
      <c r="N38" s="4"/>
      <c r="O38" s="4"/>
      <c r="P38" s="4"/>
      <c r="Q38" s="4"/>
      <c r="R38" s="4"/>
      <c r="S38" s="4"/>
      <c r="T38" s="4"/>
      <c r="U38" s="4"/>
      <c r="V38" s="4"/>
      <c r="W38" s="4"/>
      <c r="X38" s="4"/>
      <c r="Y38" s="4"/>
      <c r="Z38" s="4"/>
    </row>
    <row r="39" ht="12.75" customHeight="1">
      <c r="A39" s="100"/>
      <c r="B39" s="98" t="s">
        <v>37</v>
      </c>
      <c r="C39" s="99"/>
      <c r="D39" s="25">
        <v>8000.0</v>
      </c>
      <c r="E39" s="26" t="s">
        <v>38</v>
      </c>
      <c r="F39" s="101"/>
      <c r="G39" s="101"/>
      <c r="H39" s="4"/>
      <c r="I39" s="4"/>
      <c r="J39" s="4"/>
      <c r="K39" s="4"/>
      <c r="L39" s="4"/>
      <c r="M39" s="4"/>
      <c r="N39" s="4"/>
      <c r="O39" s="4"/>
      <c r="P39" s="4"/>
      <c r="Q39" s="4"/>
      <c r="R39" s="4"/>
      <c r="S39" s="4"/>
      <c r="T39" s="4"/>
      <c r="U39" s="4"/>
      <c r="V39" s="4"/>
      <c r="W39" s="4"/>
      <c r="X39" s="4"/>
      <c r="Y39" s="4"/>
      <c r="Z39" s="4"/>
    </row>
    <row r="40" ht="12.75" customHeight="1">
      <c r="A40" s="100"/>
      <c r="B40" s="98" t="s">
        <v>39</v>
      </c>
      <c r="C40" s="99"/>
      <c r="D40" s="42">
        <v>300.0</v>
      </c>
      <c r="E40" s="26" t="s">
        <v>40</v>
      </c>
      <c r="F40" s="101"/>
      <c r="G40" s="101"/>
      <c r="H40" s="4"/>
      <c r="I40" s="4"/>
      <c r="J40" s="4"/>
      <c r="K40" s="4"/>
      <c r="L40" s="4"/>
      <c r="M40" s="4"/>
      <c r="N40" s="4"/>
      <c r="O40" s="4"/>
      <c r="P40" s="4"/>
      <c r="Q40" s="4"/>
      <c r="R40" s="4"/>
      <c r="S40" s="4"/>
      <c r="T40" s="4"/>
      <c r="U40" s="4"/>
      <c r="V40" s="4"/>
      <c r="W40" s="4"/>
      <c r="X40" s="4"/>
      <c r="Y40" s="4"/>
      <c r="Z40" s="4"/>
    </row>
    <row r="41" ht="12.75" customHeight="1">
      <c r="A41" s="100"/>
      <c r="B41" s="98" t="s">
        <v>41</v>
      </c>
      <c r="C41" s="99"/>
      <c r="D41" s="42">
        <v>100.0</v>
      </c>
      <c r="E41" s="26" t="s">
        <v>42</v>
      </c>
      <c r="F41" s="4"/>
      <c r="G41" s="4"/>
      <c r="H41" s="4"/>
      <c r="I41" s="4"/>
      <c r="J41" s="4"/>
      <c r="K41" s="4"/>
      <c r="L41" s="4"/>
      <c r="M41" s="4"/>
      <c r="N41" s="4"/>
      <c r="O41" s="4"/>
      <c r="P41" s="4"/>
      <c r="Q41" s="4"/>
      <c r="R41" s="4"/>
      <c r="S41" s="4"/>
      <c r="T41" s="4"/>
      <c r="U41" s="4"/>
      <c r="V41" s="4"/>
      <c r="W41" s="4"/>
      <c r="X41" s="4"/>
      <c r="Y41" s="4"/>
      <c r="Z41" s="4"/>
    </row>
    <row r="42" ht="12.75" customHeight="1">
      <c r="A42" s="100"/>
      <c r="B42" s="98" t="s">
        <v>43</v>
      </c>
      <c r="C42" s="99"/>
      <c r="D42" s="42">
        <v>4250.0</v>
      </c>
      <c r="E42" s="26" t="s">
        <v>44</v>
      </c>
      <c r="F42" s="4"/>
      <c r="G42" s="4"/>
      <c r="H42" s="4"/>
      <c r="I42" s="4"/>
      <c r="J42" s="4"/>
      <c r="K42" s="4"/>
      <c r="L42" s="4"/>
      <c r="M42" s="4"/>
      <c r="N42" s="4"/>
      <c r="O42" s="4"/>
      <c r="P42" s="4"/>
      <c r="Q42" s="4"/>
      <c r="R42" s="4"/>
      <c r="S42" s="4"/>
      <c r="T42" s="4"/>
      <c r="U42" s="4"/>
      <c r="V42" s="4"/>
      <c r="W42" s="4"/>
      <c r="X42" s="4"/>
      <c r="Y42" s="4"/>
      <c r="Z42" s="4"/>
    </row>
    <row r="43" ht="12.75" customHeight="1">
      <c r="A43" s="100"/>
      <c r="B43" s="98" t="s">
        <v>45</v>
      </c>
      <c r="C43" s="99"/>
      <c r="D43" s="42">
        <v>150.0</v>
      </c>
      <c r="E43" s="26" t="s">
        <v>46</v>
      </c>
      <c r="F43" s="4"/>
      <c r="G43" s="4"/>
      <c r="H43" s="4"/>
      <c r="I43" s="4"/>
      <c r="J43" s="4"/>
      <c r="K43" s="4"/>
      <c r="L43" s="4"/>
      <c r="M43" s="4"/>
      <c r="N43" s="4"/>
      <c r="O43" s="4"/>
      <c r="P43" s="4"/>
      <c r="Q43" s="4"/>
      <c r="R43" s="4"/>
      <c r="S43" s="4"/>
      <c r="T43" s="4"/>
      <c r="U43" s="4"/>
      <c r="V43" s="4"/>
      <c r="W43" s="4"/>
      <c r="X43" s="4"/>
      <c r="Y43" s="4"/>
      <c r="Z43" s="4"/>
    </row>
    <row r="44" ht="12.75" customHeight="1">
      <c r="A44" s="100"/>
      <c r="B44" s="98" t="s">
        <v>47</v>
      </c>
      <c r="C44" s="99"/>
      <c r="D44" s="42">
        <v>100.0</v>
      </c>
      <c r="E44" s="26" t="s">
        <v>48</v>
      </c>
      <c r="F44" s="4"/>
      <c r="G44" s="4"/>
      <c r="H44" s="4"/>
      <c r="I44" s="4"/>
      <c r="J44" s="4"/>
      <c r="K44" s="4"/>
      <c r="L44" s="4"/>
      <c r="M44" s="4"/>
      <c r="N44" s="4"/>
      <c r="O44" s="4"/>
      <c r="P44" s="4"/>
      <c r="Q44" s="4"/>
      <c r="R44" s="4"/>
      <c r="S44" s="4"/>
      <c r="T44" s="4"/>
      <c r="U44" s="4"/>
      <c r="V44" s="4"/>
      <c r="W44" s="4"/>
      <c r="X44" s="4"/>
      <c r="Y44" s="4"/>
      <c r="Z44" s="4"/>
    </row>
    <row r="45" ht="12.75" customHeight="1">
      <c r="A45" s="100"/>
      <c r="B45" s="102" t="s">
        <v>49</v>
      </c>
      <c r="C45" s="87"/>
      <c r="D45" s="88">
        <v>500.0</v>
      </c>
      <c r="E45" s="89" t="s">
        <v>50</v>
      </c>
      <c r="F45" s="4"/>
      <c r="G45" s="4"/>
      <c r="H45" s="4"/>
      <c r="I45" s="4"/>
      <c r="J45" s="4"/>
      <c r="K45" s="4"/>
      <c r="L45" s="4"/>
      <c r="M45" s="4"/>
      <c r="N45" s="4"/>
      <c r="O45" s="4"/>
      <c r="P45" s="4"/>
      <c r="Q45" s="4"/>
      <c r="R45" s="4"/>
      <c r="S45" s="4"/>
      <c r="T45" s="4"/>
      <c r="U45" s="4"/>
      <c r="V45" s="4"/>
      <c r="W45" s="4"/>
      <c r="X45" s="4"/>
      <c r="Y45" s="4"/>
      <c r="Z45" s="4"/>
    </row>
    <row r="46" ht="12.75" customHeight="1">
      <c r="A46" s="100"/>
      <c r="B46" s="98" t="s">
        <v>51</v>
      </c>
      <c r="C46" s="99"/>
      <c r="D46" s="42">
        <v>300.0</v>
      </c>
      <c r="E46" s="26" t="s">
        <v>52</v>
      </c>
      <c r="F46" s="4"/>
      <c r="G46" s="4"/>
      <c r="H46" s="4"/>
      <c r="I46" s="4"/>
      <c r="J46" s="4"/>
      <c r="K46" s="4"/>
      <c r="L46" s="4"/>
      <c r="M46" s="4"/>
      <c r="N46" s="4"/>
      <c r="O46" s="4"/>
      <c r="P46" s="4"/>
      <c r="Q46" s="4"/>
      <c r="R46" s="4"/>
      <c r="S46" s="4"/>
      <c r="T46" s="4"/>
      <c r="U46" s="4"/>
      <c r="V46" s="4"/>
      <c r="W46" s="4"/>
      <c r="X46" s="4"/>
      <c r="Y46" s="4"/>
      <c r="Z46" s="4"/>
    </row>
    <row r="47" ht="12.75" customHeight="1">
      <c r="A47" s="100"/>
      <c r="B47" s="102" t="s">
        <v>53</v>
      </c>
      <c r="C47" s="87"/>
      <c r="D47" s="88">
        <v>1000.0</v>
      </c>
      <c r="E47" s="89" t="s">
        <v>54</v>
      </c>
      <c r="F47" s="4"/>
      <c r="G47" s="4"/>
      <c r="H47" s="4"/>
      <c r="I47" s="4"/>
      <c r="J47" s="4"/>
      <c r="K47" s="4"/>
      <c r="L47" s="4"/>
      <c r="M47" s="4"/>
      <c r="N47" s="4"/>
      <c r="O47" s="4"/>
      <c r="P47" s="4"/>
      <c r="Q47" s="4"/>
      <c r="R47" s="4"/>
      <c r="S47" s="4"/>
      <c r="T47" s="4"/>
      <c r="U47" s="4"/>
      <c r="V47" s="4"/>
      <c r="W47" s="4"/>
      <c r="X47" s="4"/>
      <c r="Y47" s="4"/>
      <c r="Z47" s="4"/>
    </row>
    <row r="48">
      <c r="A48" s="100"/>
      <c r="B48" s="103" t="s">
        <v>55</v>
      </c>
      <c r="C48" s="99"/>
      <c r="D48" s="25">
        <v>250.0</v>
      </c>
      <c r="E48" s="21" t="s">
        <v>56</v>
      </c>
      <c r="F48" s="4"/>
      <c r="G48" s="4"/>
      <c r="H48" s="4"/>
      <c r="I48" s="4"/>
      <c r="J48" s="4"/>
      <c r="K48" s="4"/>
      <c r="L48" s="4"/>
      <c r="M48" s="4"/>
      <c r="N48" s="4"/>
      <c r="O48" s="4"/>
      <c r="P48" s="4"/>
      <c r="Q48" s="4"/>
      <c r="R48" s="4"/>
      <c r="S48" s="4"/>
      <c r="T48" s="4"/>
      <c r="U48" s="4"/>
      <c r="V48" s="4"/>
      <c r="W48" s="4"/>
      <c r="X48" s="4"/>
      <c r="Y48" s="4"/>
      <c r="Z48" s="4"/>
    </row>
    <row r="49">
      <c r="A49" s="100"/>
      <c r="B49" s="98" t="s">
        <v>57</v>
      </c>
      <c r="C49" s="99"/>
      <c r="D49" s="42">
        <v>1500.0</v>
      </c>
      <c r="E49" s="26" t="s">
        <v>58</v>
      </c>
      <c r="F49" s="4"/>
      <c r="G49" s="4"/>
      <c r="H49" s="4"/>
      <c r="I49" s="4"/>
      <c r="J49" s="4"/>
      <c r="K49" s="4"/>
      <c r="L49" s="4"/>
      <c r="M49" s="4"/>
      <c r="N49" s="4"/>
      <c r="O49" s="4"/>
      <c r="P49" s="4"/>
      <c r="Q49" s="4"/>
      <c r="R49" s="4"/>
      <c r="S49" s="4"/>
      <c r="T49" s="4"/>
      <c r="U49" s="4"/>
      <c r="V49" s="4"/>
      <c r="W49" s="4"/>
      <c r="X49" s="4"/>
      <c r="Y49" s="4"/>
      <c r="Z49" s="4"/>
    </row>
    <row r="50" ht="12.75" customHeight="1">
      <c r="A50" s="100"/>
      <c r="B50" s="98" t="s">
        <v>59</v>
      </c>
      <c r="C50" s="99"/>
      <c r="D50" s="42">
        <v>1000.0</v>
      </c>
      <c r="E50" s="26" t="s">
        <v>60</v>
      </c>
      <c r="F50" s="4"/>
      <c r="G50" s="4"/>
      <c r="H50" s="4"/>
      <c r="I50" s="4"/>
      <c r="J50" s="4"/>
      <c r="K50" s="4"/>
      <c r="L50" s="4"/>
      <c r="M50" s="4"/>
      <c r="N50" s="4"/>
      <c r="O50" s="4"/>
      <c r="P50" s="4"/>
      <c r="Q50" s="4"/>
      <c r="R50" s="4"/>
      <c r="S50" s="4"/>
      <c r="T50" s="4"/>
      <c r="U50" s="4"/>
      <c r="V50" s="4"/>
      <c r="W50" s="4"/>
      <c r="X50" s="4"/>
      <c r="Y50" s="4"/>
      <c r="Z50" s="4"/>
    </row>
    <row r="51" ht="12.75" customHeight="1">
      <c r="A51" s="100"/>
      <c r="B51" s="98" t="s">
        <v>61</v>
      </c>
      <c r="C51" s="99"/>
      <c r="D51" s="25">
        <v>200.0</v>
      </c>
      <c r="E51" s="26" t="s">
        <v>62</v>
      </c>
      <c r="F51" s="4"/>
      <c r="G51" s="4"/>
      <c r="H51" s="4"/>
      <c r="I51" s="4"/>
      <c r="J51" s="4"/>
      <c r="K51" s="4"/>
      <c r="L51" s="4"/>
      <c r="M51" s="4"/>
      <c r="N51" s="4"/>
      <c r="O51" s="4"/>
      <c r="P51" s="4"/>
      <c r="Q51" s="4"/>
      <c r="R51" s="4"/>
      <c r="S51" s="4"/>
      <c r="T51" s="4"/>
      <c r="U51" s="4"/>
      <c r="V51" s="4"/>
      <c r="W51" s="4"/>
      <c r="X51" s="4"/>
      <c r="Y51" s="4"/>
      <c r="Z51" s="4"/>
    </row>
    <row r="52" ht="12.75" customHeight="1">
      <c r="A52" s="104"/>
      <c r="B52" s="99" t="s">
        <v>63</v>
      </c>
      <c r="C52" s="99"/>
      <c r="D52" s="42">
        <v>100.0</v>
      </c>
      <c r="E52" s="26" t="s">
        <v>64</v>
      </c>
      <c r="F52" s="90"/>
      <c r="G52" s="4"/>
      <c r="H52" s="4"/>
      <c r="I52" s="4"/>
      <c r="J52" s="4"/>
      <c r="K52" s="4"/>
      <c r="L52" s="4"/>
      <c r="M52" s="4"/>
      <c r="N52" s="4"/>
      <c r="O52" s="4"/>
      <c r="P52" s="4"/>
      <c r="Q52" s="4"/>
      <c r="R52" s="4"/>
      <c r="S52" s="4"/>
      <c r="T52" s="4"/>
      <c r="U52" s="4"/>
      <c r="V52" s="4"/>
      <c r="W52" s="4"/>
      <c r="X52" s="4"/>
      <c r="Y52" s="4"/>
      <c r="Z52" s="4"/>
    </row>
    <row r="53" ht="12.75" customHeight="1">
      <c r="A53" s="105"/>
      <c r="B53" s="99" t="s">
        <v>65</v>
      </c>
      <c r="C53" s="99"/>
      <c r="D53" s="42">
        <v>200.0</v>
      </c>
      <c r="E53" s="106"/>
      <c r="F53" s="90"/>
      <c r="G53" s="4"/>
      <c r="H53" s="4"/>
      <c r="I53" s="4"/>
      <c r="J53" s="4"/>
      <c r="K53" s="4"/>
      <c r="L53" s="4"/>
      <c r="M53" s="4"/>
      <c r="N53" s="4"/>
      <c r="O53" s="4"/>
      <c r="P53" s="4"/>
      <c r="Q53" s="4"/>
      <c r="R53" s="4"/>
      <c r="S53" s="4"/>
      <c r="T53" s="4"/>
      <c r="U53" s="4"/>
      <c r="V53" s="4"/>
      <c r="W53" s="4"/>
      <c r="X53" s="4"/>
      <c r="Y53" s="4"/>
      <c r="Z53" s="4"/>
    </row>
    <row r="54" ht="12.75" customHeight="1">
      <c r="A54" s="91" t="s">
        <v>66</v>
      </c>
      <c r="B54" s="92"/>
      <c r="C54" s="92"/>
      <c r="D54" s="93">
        <f>SUM(D37:D53)</f>
        <v>18550</v>
      </c>
      <c r="E54" s="62"/>
      <c r="F54" s="4"/>
      <c r="G54" s="4"/>
      <c r="H54" s="4"/>
      <c r="I54" s="4"/>
      <c r="J54" s="4"/>
      <c r="K54" s="4"/>
      <c r="L54" s="4"/>
      <c r="M54" s="4"/>
      <c r="N54" s="4"/>
      <c r="O54" s="4"/>
      <c r="P54" s="4"/>
      <c r="Q54" s="4"/>
      <c r="R54" s="4"/>
      <c r="S54" s="4"/>
      <c r="T54" s="4"/>
      <c r="U54" s="4"/>
      <c r="V54" s="4"/>
      <c r="W54" s="4"/>
      <c r="X54" s="4"/>
      <c r="Y54" s="4"/>
      <c r="Z54" s="4"/>
    </row>
    <row r="55" ht="18.0" customHeight="1">
      <c r="A55" s="70"/>
      <c r="B55" s="71"/>
      <c r="C55" s="71"/>
      <c r="D55" s="107"/>
      <c r="E55" s="7"/>
      <c r="F55" s="4"/>
      <c r="G55" s="4"/>
      <c r="H55" s="4"/>
      <c r="I55" s="4"/>
      <c r="J55" s="4"/>
      <c r="K55" s="4"/>
      <c r="L55" s="4"/>
      <c r="M55" s="4"/>
      <c r="N55" s="4"/>
      <c r="O55" s="4"/>
      <c r="P55" s="4"/>
      <c r="Q55" s="4"/>
      <c r="R55" s="4"/>
      <c r="S55" s="4"/>
      <c r="T55" s="4"/>
      <c r="U55" s="4"/>
      <c r="V55" s="4"/>
      <c r="W55" s="4"/>
      <c r="X55" s="4"/>
      <c r="Y55" s="4"/>
      <c r="Z55" s="4"/>
    </row>
    <row r="56" ht="12.75" customHeight="1">
      <c r="A56" s="59" t="s">
        <v>67</v>
      </c>
      <c r="B56" s="60"/>
      <c r="C56" s="60"/>
      <c r="D56" s="108"/>
      <c r="E56" s="62"/>
      <c r="F56" s="4"/>
      <c r="G56" s="4"/>
      <c r="H56" s="4"/>
      <c r="I56" s="4"/>
      <c r="J56" s="4"/>
      <c r="K56" s="4"/>
      <c r="L56" s="4"/>
      <c r="M56" s="4"/>
      <c r="N56" s="4"/>
      <c r="O56" s="4"/>
      <c r="P56" s="4"/>
      <c r="Q56" s="4"/>
      <c r="R56" s="4"/>
      <c r="S56" s="4"/>
      <c r="T56" s="4"/>
      <c r="U56" s="4"/>
      <c r="V56" s="4"/>
      <c r="W56" s="4"/>
      <c r="X56" s="4"/>
      <c r="Y56" s="4"/>
      <c r="Z56" s="4"/>
    </row>
    <row r="57" ht="12.75" customHeight="1">
      <c r="A57" s="109"/>
      <c r="B57" s="23" t="s">
        <v>68</v>
      </c>
      <c r="C57" s="99"/>
      <c r="D57" s="42">
        <v>1500.0</v>
      </c>
      <c r="E57" s="26" t="s">
        <v>69</v>
      </c>
      <c r="F57" s="4"/>
      <c r="G57" s="4"/>
      <c r="H57" s="4"/>
      <c r="I57" s="4"/>
      <c r="J57" s="4"/>
      <c r="K57" s="4"/>
      <c r="L57" s="4"/>
      <c r="M57" s="4"/>
      <c r="N57" s="4"/>
      <c r="O57" s="4"/>
      <c r="P57" s="4"/>
      <c r="Q57" s="4"/>
      <c r="R57" s="4"/>
      <c r="S57" s="4"/>
      <c r="T57" s="4"/>
      <c r="U57" s="4"/>
      <c r="V57" s="4"/>
      <c r="W57" s="4"/>
      <c r="X57" s="4"/>
      <c r="Y57" s="4"/>
      <c r="Z57" s="4"/>
    </row>
    <row r="58" ht="12.75" customHeight="1">
      <c r="A58" s="110"/>
      <c r="B58" s="23" t="s">
        <v>70</v>
      </c>
      <c r="C58" s="99"/>
      <c r="D58" s="42">
        <v>1500.0</v>
      </c>
      <c r="E58" s="21" t="s">
        <v>71</v>
      </c>
      <c r="F58" s="4"/>
      <c r="G58" s="4"/>
      <c r="H58" s="4"/>
      <c r="I58" s="4"/>
      <c r="J58" s="4"/>
      <c r="K58" s="4"/>
      <c r="L58" s="4"/>
      <c r="M58" s="4"/>
      <c r="N58" s="4"/>
      <c r="O58" s="4"/>
      <c r="P58" s="4"/>
      <c r="Q58" s="4"/>
      <c r="R58" s="4"/>
      <c r="S58" s="4"/>
      <c r="T58" s="4"/>
      <c r="U58" s="4"/>
      <c r="V58" s="4"/>
      <c r="W58" s="4"/>
      <c r="X58" s="4"/>
      <c r="Y58" s="4"/>
      <c r="Z58" s="4"/>
    </row>
    <row r="59" ht="12.75" customHeight="1">
      <c r="A59" s="110"/>
      <c r="B59" s="23" t="s">
        <v>72</v>
      </c>
      <c r="C59" s="99"/>
      <c r="D59" s="42">
        <v>5000.0</v>
      </c>
      <c r="E59" s="26" t="s">
        <v>73</v>
      </c>
      <c r="F59" s="4"/>
      <c r="G59" s="4"/>
      <c r="H59" s="4"/>
      <c r="I59" s="4"/>
      <c r="J59" s="4"/>
      <c r="K59" s="4"/>
      <c r="L59" s="4"/>
      <c r="M59" s="4"/>
      <c r="N59" s="4"/>
      <c r="O59" s="4"/>
      <c r="P59" s="4"/>
      <c r="Q59" s="4"/>
      <c r="R59" s="4"/>
      <c r="S59" s="4"/>
      <c r="T59" s="4"/>
      <c r="U59" s="4"/>
      <c r="V59" s="4"/>
      <c r="W59" s="4"/>
      <c r="X59" s="4"/>
      <c r="Y59" s="4"/>
      <c r="Z59" s="4"/>
    </row>
    <row r="60" ht="12.75" customHeight="1">
      <c r="A60" s="110"/>
      <c r="B60" s="23" t="s">
        <v>74</v>
      </c>
      <c r="C60" s="99"/>
      <c r="D60" s="42">
        <v>1000.0</v>
      </c>
      <c r="E60" s="26" t="s">
        <v>75</v>
      </c>
      <c r="F60" s="4"/>
      <c r="G60" s="4"/>
      <c r="H60" s="4"/>
      <c r="I60" s="4"/>
      <c r="J60" s="4"/>
      <c r="K60" s="4"/>
      <c r="L60" s="4"/>
      <c r="M60" s="4"/>
      <c r="N60" s="4"/>
      <c r="O60" s="4"/>
      <c r="P60" s="4"/>
      <c r="Q60" s="4"/>
      <c r="R60" s="4"/>
      <c r="S60" s="4"/>
      <c r="T60" s="4"/>
      <c r="U60" s="4"/>
      <c r="V60" s="4"/>
      <c r="W60" s="4"/>
      <c r="X60" s="4"/>
      <c r="Y60" s="4"/>
      <c r="Z60" s="4"/>
    </row>
    <row r="61" ht="12.75" customHeight="1">
      <c r="A61" s="110"/>
      <c r="B61" s="23" t="s">
        <v>76</v>
      </c>
      <c r="C61" s="99"/>
      <c r="D61" s="42">
        <v>1000.0</v>
      </c>
      <c r="E61" s="26" t="s">
        <v>77</v>
      </c>
      <c r="F61" s="4"/>
      <c r="G61" s="4"/>
      <c r="H61" s="4"/>
      <c r="I61" s="4"/>
      <c r="J61" s="4"/>
      <c r="K61" s="4"/>
      <c r="L61" s="4"/>
      <c r="M61" s="4"/>
      <c r="N61" s="4"/>
      <c r="O61" s="4"/>
      <c r="P61" s="4"/>
      <c r="Q61" s="4"/>
      <c r="R61" s="4"/>
      <c r="S61" s="4"/>
      <c r="T61" s="4"/>
      <c r="U61" s="4"/>
      <c r="V61" s="4"/>
      <c r="W61" s="4"/>
      <c r="X61" s="4"/>
      <c r="Y61" s="4"/>
      <c r="Z61" s="4"/>
    </row>
    <row r="62" ht="12.75" customHeight="1">
      <c r="A62" s="110"/>
      <c r="B62" s="28" t="s">
        <v>78</v>
      </c>
      <c r="C62" s="99"/>
      <c r="D62" s="25">
        <v>1000.0</v>
      </c>
      <c r="E62" s="21" t="s">
        <v>79</v>
      </c>
      <c r="F62" s="4"/>
      <c r="G62" s="4"/>
      <c r="H62" s="4"/>
      <c r="I62" s="4"/>
      <c r="J62" s="4"/>
      <c r="K62" s="4"/>
      <c r="L62" s="4"/>
      <c r="M62" s="4"/>
      <c r="N62" s="4"/>
      <c r="O62" s="4"/>
      <c r="P62" s="4"/>
      <c r="Q62" s="4"/>
      <c r="R62" s="4"/>
      <c r="S62" s="4"/>
      <c r="T62" s="4"/>
      <c r="U62" s="4"/>
      <c r="V62" s="4"/>
      <c r="W62" s="4"/>
      <c r="X62" s="4"/>
      <c r="Y62" s="4"/>
      <c r="Z62" s="4"/>
    </row>
    <row r="63" ht="12.75" customHeight="1">
      <c r="A63" s="110"/>
      <c r="B63" s="23" t="s">
        <v>80</v>
      </c>
      <c r="C63" s="99" t="s">
        <v>27</v>
      </c>
      <c r="D63" s="42">
        <v>1000.0</v>
      </c>
      <c r="E63" s="26" t="s">
        <v>81</v>
      </c>
      <c r="F63" s="4"/>
      <c r="G63" s="4"/>
      <c r="H63" s="4"/>
      <c r="I63" s="4"/>
      <c r="J63" s="4"/>
      <c r="K63" s="4"/>
      <c r="L63" s="4"/>
      <c r="M63" s="4"/>
      <c r="N63" s="4"/>
      <c r="O63" s="4"/>
      <c r="P63" s="4"/>
      <c r="Q63" s="4"/>
      <c r="R63" s="4"/>
      <c r="S63" s="4"/>
      <c r="T63" s="4"/>
      <c r="U63" s="4"/>
      <c r="V63" s="4"/>
      <c r="W63" s="4"/>
      <c r="X63" s="4"/>
      <c r="Y63" s="4"/>
      <c r="Z63" s="4"/>
    </row>
    <row r="64" ht="12.75" customHeight="1">
      <c r="A64" s="110"/>
      <c r="B64" s="23" t="s">
        <v>82</v>
      </c>
      <c r="C64" s="99"/>
      <c r="D64" s="25">
        <v>1500.0</v>
      </c>
      <c r="E64" s="26" t="s">
        <v>83</v>
      </c>
      <c r="F64" s="4"/>
      <c r="G64" s="4"/>
      <c r="H64" s="4"/>
      <c r="I64" s="4"/>
      <c r="J64" s="4"/>
      <c r="K64" s="4"/>
      <c r="L64" s="4"/>
      <c r="M64" s="4"/>
      <c r="N64" s="4"/>
      <c r="O64" s="4"/>
      <c r="P64" s="4"/>
      <c r="Q64" s="4"/>
      <c r="R64" s="4"/>
      <c r="S64" s="4"/>
      <c r="T64" s="4"/>
      <c r="U64" s="4"/>
      <c r="V64" s="4"/>
      <c r="W64" s="4"/>
      <c r="X64" s="4"/>
      <c r="Y64" s="4"/>
      <c r="Z64" s="4"/>
    </row>
    <row r="65" ht="12.75" customHeight="1">
      <c r="A65" s="111"/>
      <c r="B65" s="23" t="s">
        <v>84</v>
      </c>
      <c r="C65" s="99"/>
      <c r="D65" s="42">
        <v>11000.0</v>
      </c>
      <c r="E65" s="26" t="s">
        <v>85</v>
      </c>
      <c r="F65" s="4"/>
      <c r="G65" s="4"/>
      <c r="H65" s="4"/>
      <c r="I65" s="4"/>
      <c r="J65" s="4"/>
      <c r="K65" s="4"/>
      <c r="L65" s="4"/>
      <c r="M65" s="4"/>
      <c r="N65" s="4"/>
      <c r="O65" s="4"/>
      <c r="P65" s="4"/>
      <c r="Q65" s="4"/>
      <c r="R65" s="4"/>
      <c r="S65" s="4"/>
      <c r="T65" s="4"/>
      <c r="U65" s="4"/>
      <c r="V65" s="4"/>
      <c r="W65" s="4"/>
      <c r="X65" s="4"/>
      <c r="Y65" s="4"/>
      <c r="Z65" s="4"/>
    </row>
    <row r="66" ht="12.75" customHeight="1">
      <c r="A66" s="67" t="s">
        <v>86</v>
      </c>
      <c r="B66" s="68"/>
      <c r="C66" s="68"/>
      <c r="D66" s="69">
        <f>SUM(D57:D65)</f>
        <v>24500</v>
      </c>
      <c r="E66" s="62"/>
      <c r="F66" s="4"/>
      <c r="G66" s="4"/>
      <c r="H66" s="4"/>
      <c r="I66" s="4"/>
      <c r="J66" s="4"/>
      <c r="K66" s="4"/>
      <c r="L66" s="4"/>
      <c r="M66" s="4"/>
      <c r="N66" s="4"/>
      <c r="O66" s="4"/>
      <c r="P66" s="4"/>
      <c r="Q66" s="4"/>
      <c r="R66" s="4"/>
      <c r="S66" s="4"/>
      <c r="T66" s="4"/>
      <c r="U66" s="4"/>
      <c r="V66" s="4"/>
      <c r="W66" s="4"/>
      <c r="X66" s="4"/>
      <c r="Y66" s="4"/>
      <c r="Z66" s="4"/>
    </row>
    <row r="67" ht="18.0" customHeight="1">
      <c r="A67" s="4"/>
      <c r="B67" s="71"/>
      <c r="C67" s="71"/>
      <c r="D67" s="107"/>
      <c r="E67" s="7"/>
      <c r="F67" s="4"/>
      <c r="G67" s="4"/>
      <c r="H67" s="4"/>
      <c r="I67" s="4"/>
      <c r="J67" s="4"/>
      <c r="K67" s="4"/>
      <c r="L67" s="4"/>
      <c r="M67" s="4"/>
      <c r="N67" s="4"/>
      <c r="O67" s="4"/>
      <c r="P67" s="4"/>
      <c r="Q67" s="4"/>
      <c r="R67" s="4"/>
      <c r="S67" s="4"/>
      <c r="T67" s="4"/>
      <c r="U67" s="4"/>
      <c r="V67" s="4"/>
      <c r="W67" s="4"/>
      <c r="X67" s="4"/>
      <c r="Y67" s="4"/>
      <c r="Z67" s="4"/>
    </row>
    <row r="68" ht="12.75" customHeight="1">
      <c r="A68" s="73" t="s">
        <v>87</v>
      </c>
      <c r="B68" s="74"/>
      <c r="C68" s="74"/>
      <c r="D68" s="80"/>
      <c r="E68" s="62"/>
      <c r="F68" s="4"/>
      <c r="G68" s="4"/>
      <c r="H68" s="4"/>
      <c r="I68" s="4"/>
      <c r="J68" s="4"/>
      <c r="K68" s="4"/>
      <c r="L68" s="4"/>
      <c r="M68" s="4"/>
      <c r="N68" s="4"/>
      <c r="O68" s="4"/>
      <c r="P68" s="4"/>
      <c r="Q68" s="4"/>
      <c r="R68" s="4"/>
      <c r="S68" s="4"/>
      <c r="T68" s="4"/>
      <c r="U68" s="4"/>
      <c r="V68" s="4"/>
      <c r="W68" s="4"/>
      <c r="X68" s="4"/>
      <c r="Y68" s="4"/>
      <c r="Z68" s="4"/>
    </row>
    <row r="69" ht="12.75" customHeight="1">
      <c r="A69" s="70" t="s">
        <v>88</v>
      </c>
      <c r="B69" s="77" t="s">
        <v>89</v>
      </c>
      <c r="C69" s="112" t="s">
        <v>90</v>
      </c>
      <c r="D69" s="113">
        <v>35000.0</v>
      </c>
      <c r="E69" s="45" t="s">
        <v>91</v>
      </c>
      <c r="F69" s="4"/>
      <c r="G69" s="4"/>
      <c r="H69" s="4"/>
      <c r="I69" s="4"/>
      <c r="J69" s="4"/>
      <c r="K69" s="4"/>
      <c r="L69" s="4"/>
      <c r="M69" s="4"/>
      <c r="N69" s="4"/>
      <c r="O69" s="4"/>
      <c r="P69" s="4"/>
      <c r="Q69" s="4"/>
      <c r="R69" s="4"/>
      <c r="S69" s="4"/>
      <c r="T69" s="4"/>
      <c r="U69" s="4"/>
      <c r="V69" s="4"/>
      <c r="W69" s="4"/>
      <c r="X69" s="4"/>
      <c r="Y69" s="4"/>
      <c r="Z69" s="4"/>
    </row>
    <row r="70" ht="12.75" customHeight="1">
      <c r="A70" s="4"/>
      <c r="B70" s="114" t="s">
        <v>92</v>
      </c>
      <c r="C70" s="115">
        <v>10000.0</v>
      </c>
      <c r="D70" s="116"/>
      <c r="E70" s="117" t="s">
        <v>93</v>
      </c>
      <c r="F70" s="4"/>
      <c r="G70" s="4"/>
      <c r="H70" s="4"/>
      <c r="I70" s="4"/>
      <c r="J70" s="4"/>
      <c r="K70" s="4"/>
      <c r="L70" s="4"/>
      <c r="M70" s="4"/>
      <c r="N70" s="4"/>
      <c r="O70" s="4"/>
      <c r="P70" s="4"/>
      <c r="Q70" s="4"/>
      <c r="R70" s="4"/>
      <c r="S70" s="4"/>
      <c r="T70" s="4"/>
      <c r="U70" s="4"/>
      <c r="V70" s="4"/>
      <c r="W70" s="4"/>
      <c r="X70" s="4"/>
      <c r="Y70" s="4"/>
      <c r="Z70" s="4"/>
    </row>
    <row r="71" ht="12.75" customHeight="1">
      <c r="A71" s="70"/>
      <c r="B71" s="114" t="s">
        <v>94</v>
      </c>
      <c r="C71" s="118"/>
      <c r="D71" s="119"/>
      <c r="E71" s="120"/>
      <c r="F71" s="4"/>
      <c r="G71" s="4"/>
      <c r="H71" s="4"/>
      <c r="I71" s="4"/>
      <c r="J71" s="4"/>
      <c r="K71" s="4"/>
      <c r="L71" s="4"/>
      <c r="M71" s="4"/>
      <c r="N71" s="4"/>
      <c r="O71" s="4"/>
      <c r="P71" s="4"/>
      <c r="Q71" s="4"/>
      <c r="R71" s="4"/>
      <c r="S71" s="4"/>
      <c r="T71" s="4"/>
      <c r="U71" s="4"/>
      <c r="V71" s="4"/>
      <c r="W71" s="4"/>
      <c r="X71" s="4"/>
      <c r="Y71" s="4"/>
      <c r="Z71" s="4"/>
    </row>
    <row r="72" ht="12.75" customHeight="1">
      <c r="A72" s="4"/>
      <c r="B72" s="114" t="s">
        <v>95</v>
      </c>
      <c r="C72" s="121"/>
      <c r="D72" s="122"/>
      <c r="E72" s="123"/>
      <c r="F72" s="4"/>
      <c r="G72" s="4"/>
      <c r="H72" s="4"/>
      <c r="I72" s="4"/>
      <c r="J72" s="4"/>
      <c r="K72" s="4"/>
      <c r="L72" s="4"/>
      <c r="M72" s="4"/>
      <c r="N72" s="4"/>
      <c r="O72" s="4"/>
      <c r="P72" s="4"/>
      <c r="Q72" s="4"/>
      <c r="R72" s="4"/>
      <c r="S72" s="4"/>
      <c r="T72" s="4"/>
      <c r="U72" s="4"/>
      <c r="V72" s="4"/>
      <c r="W72" s="4"/>
      <c r="X72" s="4"/>
      <c r="Y72" s="4"/>
      <c r="Z72" s="4"/>
    </row>
    <row r="73" ht="12.75" customHeight="1">
      <c r="A73" s="73" t="s">
        <v>96</v>
      </c>
      <c r="B73" s="74"/>
      <c r="C73" s="68"/>
      <c r="D73" s="69">
        <f>+C70+D69</f>
        <v>45000</v>
      </c>
      <c r="E73" s="124"/>
      <c r="F73" s="4"/>
      <c r="G73" s="4"/>
      <c r="H73" s="4"/>
      <c r="I73" s="4"/>
      <c r="J73" s="4"/>
      <c r="K73" s="4"/>
      <c r="L73" s="4"/>
      <c r="M73" s="4"/>
      <c r="N73" s="4"/>
      <c r="O73" s="4"/>
      <c r="P73" s="4"/>
      <c r="Q73" s="4"/>
      <c r="R73" s="4"/>
      <c r="S73" s="4"/>
      <c r="T73" s="4"/>
      <c r="U73" s="4"/>
      <c r="V73" s="4"/>
      <c r="W73" s="4"/>
      <c r="X73" s="4"/>
      <c r="Y73" s="4"/>
      <c r="Z73" s="4"/>
    </row>
    <row r="74" ht="18.0" customHeight="1">
      <c r="A74" s="70"/>
      <c r="B74" s="71"/>
      <c r="C74" s="71"/>
      <c r="D74" s="107"/>
      <c r="E74" s="7"/>
      <c r="F74" s="4"/>
      <c r="G74" s="4"/>
      <c r="H74" s="4"/>
      <c r="I74" s="4"/>
      <c r="J74" s="4"/>
      <c r="K74" s="4"/>
      <c r="L74" s="4"/>
      <c r="M74" s="4"/>
      <c r="N74" s="4"/>
      <c r="O74" s="4"/>
      <c r="P74" s="4"/>
      <c r="Q74" s="4"/>
      <c r="R74" s="4"/>
      <c r="S74" s="4"/>
      <c r="T74" s="4"/>
      <c r="U74" s="4"/>
      <c r="V74" s="4"/>
      <c r="W74" s="4"/>
      <c r="X74" s="4"/>
      <c r="Y74" s="4"/>
      <c r="Z74" s="4"/>
    </row>
    <row r="75" ht="12.75" customHeight="1">
      <c r="A75" s="125" t="s">
        <v>97</v>
      </c>
      <c r="B75" s="38"/>
      <c r="C75" s="74"/>
      <c r="D75" s="95"/>
      <c r="E75" s="62"/>
      <c r="F75" s="4"/>
      <c r="G75" s="4"/>
      <c r="H75" s="4"/>
      <c r="I75" s="4"/>
      <c r="J75" s="4"/>
      <c r="K75" s="4"/>
      <c r="L75" s="4"/>
      <c r="M75" s="4"/>
      <c r="N75" s="4"/>
      <c r="O75" s="4"/>
      <c r="P75" s="4"/>
      <c r="Q75" s="4"/>
      <c r="R75" s="4"/>
      <c r="S75" s="4"/>
      <c r="T75" s="4"/>
      <c r="U75" s="4"/>
      <c r="V75" s="4"/>
      <c r="W75" s="4"/>
      <c r="X75" s="4"/>
      <c r="Y75" s="4"/>
      <c r="Z75" s="4"/>
    </row>
    <row r="76" ht="12.75" customHeight="1">
      <c r="A76" s="126" t="s">
        <v>98</v>
      </c>
      <c r="B76" s="99" t="s">
        <v>99</v>
      </c>
      <c r="C76" s="99"/>
      <c r="D76" s="42">
        <v>1000.0</v>
      </c>
      <c r="E76" s="26" t="s">
        <v>100</v>
      </c>
      <c r="F76" s="4"/>
      <c r="G76" s="4"/>
      <c r="H76" s="4"/>
      <c r="I76" s="4"/>
      <c r="J76" s="4"/>
      <c r="K76" s="4"/>
      <c r="L76" s="4"/>
      <c r="M76" s="4"/>
      <c r="N76" s="4"/>
      <c r="O76" s="4"/>
      <c r="P76" s="4"/>
      <c r="Q76" s="4"/>
      <c r="R76" s="4"/>
      <c r="S76" s="4"/>
      <c r="T76" s="4"/>
      <c r="U76" s="4"/>
      <c r="V76" s="4"/>
      <c r="W76" s="4"/>
      <c r="X76" s="4"/>
      <c r="Y76" s="4"/>
      <c r="Z76" s="4"/>
    </row>
    <row r="77" ht="12.75" customHeight="1">
      <c r="A77" s="127"/>
      <c r="B77" s="99" t="s">
        <v>101</v>
      </c>
      <c r="C77" s="99"/>
      <c r="D77" s="42">
        <v>1000.0</v>
      </c>
      <c r="E77" s="26" t="s">
        <v>102</v>
      </c>
      <c r="F77" s="4"/>
      <c r="G77" s="4"/>
      <c r="H77" s="4"/>
      <c r="I77" s="4"/>
      <c r="J77" s="4"/>
      <c r="K77" s="4"/>
      <c r="L77" s="4"/>
      <c r="M77" s="4"/>
      <c r="N77" s="4"/>
      <c r="O77" s="4"/>
      <c r="P77" s="4"/>
      <c r="Q77" s="4"/>
      <c r="R77" s="4"/>
      <c r="S77" s="4"/>
      <c r="T77" s="4"/>
      <c r="U77" s="4"/>
      <c r="V77" s="4"/>
      <c r="W77" s="4"/>
      <c r="X77" s="4"/>
      <c r="Y77" s="4"/>
      <c r="Z77" s="4"/>
    </row>
    <row r="78" ht="12.75" customHeight="1">
      <c r="A78" s="127"/>
      <c r="B78" s="99" t="s">
        <v>103</v>
      </c>
      <c r="C78" s="99"/>
      <c r="D78" s="42">
        <v>1000.0</v>
      </c>
      <c r="E78" s="26" t="s">
        <v>104</v>
      </c>
      <c r="F78" s="4"/>
      <c r="G78" s="4"/>
      <c r="H78" s="4"/>
      <c r="I78" s="4"/>
      <c r="J78" s="4"/>
      <c r="K78" s="4"/>
      <c r="L78" s="4"/>
      <c r="M78" s="4"/>
      <c r="N78" s="4"/>
      <c r="O78" s="4"/>
      <c r="P78" s="4"/>
      <c r="Q78" s="4"/>
      <c r="R78" s="4"/>
      <c r="S78" s="4"/>
      <c r="T78" s="4"/>
      <c r="U78" s="4"/>
      <c r="V78" s="4"/>
      <c r="W78" s="4"/>
      <c r="X78" s="4"/>
      <c r="Y78" s="4"/>
      <c r="Z78" s="4"/>
    </row>
    <row r="79" ht="12.75" customHeight="1">
      <c r="A79" s="127"/>
      <c r="B79" s="99" t="s">
        <v>105</v>
      </c>
      <c r="C79" s="99"/>
      <c r="D79" s="42">
        <v>300.0</v>
      </c>
      <c r="E79" s="26"/>
      <c r="F79" s="4"/>
      <c r="G79" s="4"/>
      <c r="H79" s="4"/>
      <c r="I79" s="4"/>
      <c r="J79" s="4"/>
      <c r="K79" s="4"/>
      <c r="L79" s="4"/>
      <c r="M79" s="4"/>
      <c r="N79" s="4"/>
      <c r="O79" s="4"/>
      <c r="P79" s="4"/>
      <c r="Q79" s="4"/>
      <c r="R79" s="4"/>
      <c r="S79" s="4"/>
      <c r="T79" s="4"/>
      <c r="U79" s="4"/>
      <c r="V79" s="4"/>
      <c r="W79" s="4"/>
      <c r="X79" s="4"/>
      <c r="Y79" s="4"/>
      <c r="Z79" s="4"/>
    </row>
    <row r="80" ht="12.75" customHeight="1">
      <c r="A80" s="127"/>
      <c r="B80" s="99" t="s">
        <v>106</v>
      </c>
      <c r="C80" s="99"/>
      <c r="D80" s="42">
        <v>500.0</v>
      </c>
      <c r="E80" s="26" t="s">
        <v>107</v>
      </c>
      <c r="F80" s="4"/>
      <c r="G80" s="4"/>
      <c r="H80" s="4"/>
      <c r="I80" s="4"/>
      <c r="J80" s="4"/>
      <c r="K80" s="4"/>
      <c r="L80" s="4"/>
      <c r="M80" s="4"/>
      <c r="N80" s="4"/>
      <c r="O80" s="4"/>
      <c r="P80" s="4"/>
      <c r="Q80" s="4"/>
      <c r="R80" s="4"/>
      <c r="S80" s="4"/>
      <c r="T80" s="4"/>
      <c r="U80" s="4"/>
      <c r="V80" s="4"/>
      <c r="W80" s="4"/>
      <c r="X80" s="4"/>
      <c r="Y80" s="4"/>
      <c r="Z80" s="4"/>
    </row>
    <row r="81" ht="12.0" customHeight="1">
      <c r="A81" s="127"/>
      <c r="B81" s="99" t="s">
        <v>108</v>
      </c>
      <c r="C81" s="99"/>
      <c r="D81" s="42">
        <v>500.0</v>
      </c>
      <c r="E81" s="26" t="s">
        <v>109</v>
      </c>
      <c r="F81" s="4"/>
      <c r="G81" s="4"/>
      <c r="H81" s="4"/>
      <c r="I81" s="4"/>
      <c r="J81" s="4"/>
      <c r="K81" s="4"/>
      <c r="L81" s="4"/>
      <c r="M81" s="4"/>
      <c r="N81" s="4"/>
      <c r="O81" s="4"/>
      <c r="P81" s="4"/>
      <c r="Q81" s="4"/>
      <c r="R81" s="4"/>
      <c r="S81" s="4"/>
      <c r="T81" s="4"/>
      <c r="U81" s="4"/>
      <c r="V81" s="4"/>
      <c r="W81" s="4"/>
      <c r="X81" s="4"/>
      <c r="Y81" s="4"/>
      <c r="Z81" s="4"/>
    </row>
    <row r="82" ht="12.75" customHeight="1">
      <c r="A82" s="127"/>
      <c r="B82" s="128" t="s">
        <v>110</v>
      </c>
      <c r="C82" s="99"/>
      <c r="D82" s="25">
        <v>250.0</v>
      </c>
      <c r="E82" s="21" t="s">
        <v>111</v>
      </c>
      <c r="F82" s="4"/>
      <c r="G82" s="4"/>
      <c r="H82" s="4"/>
      <c r="I82" s="4"/>
      <c r="J82" s="4"/>
      <c r="K82" s="4"/>
      <c r="L82" s="4"/>
      <c r="M82" s="4"/>
      <c r="N82" s="4"/>
      <c r="O82" s="4"/>
      <c r="P82" s="4"/>
      <c r="Q82" s="4"/>
      <c r="R82" s="4"/>
      <c r="S82" s="4"/>
      <c r="T82" s="4"/>
      <c r="U82" s="4"/>
      <c r="V82" s="4"/>
      <c r="W82" s="4"/>
      <c r="X82" s="4"/>
      <c r="Y82" s="4"/>
      <c r="Z82" s="4"/>
    </row>
    <row r="83" ht="12.75" customHeight="1">
      <c r="A83" s="127"/>
      <c r="B83" s="99" t="s">
        <v>112</v>
      </c>
      <c r="C83" s="99"/>
      <c r="D83" s="42">
        <v>300.0</v>
      </c>
      <c r="E83" s="26"/>
      <c r="F83" s="4"/>
      <c r="G83" s="4"/>
      <c r="H83" s="4"/>
      <c r="I83" s="4"/>
      <c r="J83" s="4"/>
      <c r="K83" s="4"/>
      <c r="L83" s="4"/>
      <c r="M83" s="4"/>
      <c r="N83" s="4"/>
      <c r="O83" s="4"/>
      <c r="P83" s="4"/>
      <c r="Q83" s="4"/>
      <c r="R83" s="4"/>
      <c r="S83" s="4"/>
      <c r="T83" s="4"/>
      <c r="U83" s="4"/>
      <c r="V83" s="4"/>
      <c r="W83" s="4"/>
      <c r="X83" s="4"/>
      <c r="Y83" s="4"/>
      <c r="Z83" s="4"/>
    </row>
    <row r="84" ht="12.75" customHeight="1">
      <c r="A84" s="127"/>
      <c r="B84" s="99" t="s">
        <v>113</v>
      </c>
      <c r="C84" s="99"/>
      <c r="D84" s="25">
        <v>750.0</v>
      </c>
      <c r="E84" s="26" t="s">
        <v>114</v>
      </c>
      <c r="F84" s="4"/>
      <c r="G84" s="4"/>
      <c r="H84" s="4"/>
      <c r="I84" s="4"/>
      <c r="J84" s="4"/>
      <c r="K84" s="4"/>
      <c r="L84" s="4"/>
      <c r="M84" s="4"/>
      <c r="N84" s="4"/>
      <c r="O84" s="4"/>
      <c r="P84" s="4"/>
      <c r="Q84" s="4"/>
      <c r="R84" s="4"/>
      <c r="S84" s="4"/>
      <c r="T84" s="4"/>
      <c r="U84" s="4"/>
      <c r="V84" s="4"/>
      <c r="W84" s="4"/>
      <c r="X84" s="4"/>
      <c r="Y84" s="4"/>
      <c r="Z84" s="4"/>
    </row>
    <row r="85" ht="12.75" customHeight="1">
      <c r="A85" s="127"/>
      <c r="B85" s="99" t="s">
        <v>115</v>
      </c>
      <c r="C85" s="99"/>
      <c r="D85" s="42">
        <v>500.0</v>
      </c>
      <c r="E85" s="26"/>
      <c r="F85" s="4"/>
      <c r="G85" s="4"/>
      <c r="H85" s="4"/>
      <c r="I85" s="4"/>
      <c r="J85" s="4"/>
      <c r="K85" s="4"/>
      <c r="L85" s="4"/>
      <c r="M85" s="4"/>
      <c r="N85" s="4"/>
      <c r="O85" s="4"/>
      <c r="P85" s="4"/>
      <c r="Q85" s="4"/>
      <c r="R85" s="4"/>
      <c r="S85" s="4"/>
      <c r="T85" s="4"/>
      <c r="U85" s="4"/>
      <c r="V85" s="4"/>
      <c r="W85" s="4"/>
      <c r="X85" s="4"/>
      <c r="Y85" s="4"/>
      <c r="Z85" s="4"/>
    </row>
    <row r="86" ht="12.75" customHeight="1">
      <c r="A86" s="129"/>
      <c r="B86" s="99" t="s">
        <v>116</v>
      </c>
      <c r="C86" s="99"/>
      <c r="D86" s="42">
        <v>3000.0</v>
      </c>
      <c r="E86" s="26"/>
      <c r="F86" s="4"/>
      <c r="G86" s="4"/>
      <c r="H86" s="4"/>
      <c r="I86" s="4"/>
      <c r="J86" s="4"/>
      <c r="K86" s="4"/>
      <c r="L86" s="4"/>
      <c r="M86" s="4"/>
      <c r="N86" s="4"/>
      <c r="O86" s="4"/>
      <c r="P86" s="4"/>
      <c r="Q86" s="4"/>
      <c r="R86" s="4"/>
      <c r="S86" s="4"/>
      <c r="T86" s="4"/>
      <c r="U86" s="4"/>
      <c r="V86" s="4"/>
      <c r="W86" s="4"/>
      <c r="X86" s="4"/>
      <c r="Y86" s="4"/>
      <c r="Z86" s="4"/>
    </row>
    <row r="87" ht="12.75" customHeight="1">
      <c r="A87" s="125" t="s">
        <v>117</v>
      </c>
      <c r="B87" s="38"/>
      <c r="C87" s="74"/>
      <c r="D87" s="130">
        <f>SUM(D76:D86)</f>
        <v>9100</v>
      </c>
      <c r="E87" s="62"/>
      <c r="F87" s="4"/>
      <c r="G87" s="4"/>
      <c r="H87" s="4"/>
      <c r="I87" s="4"/>
      <c r="J87" s="4"/>
      <c r="K87" s="4"/>
      <c r="L87" s="4"/>
      <c r="M87" s="4"/>
      <c r="N87" s="4"/>
      <c r="O87" s="4"/>
      <c r="P87" s="4"/>
      <c r="Q87" s="4"/>
      <c r="R87" s="4"/>
      <c r="S87" s="4"/>
      <c r="T87" s="4"/>
      <c r="U87" s="4"/>
      <c r="V87" s="4"/>
      <c r="W87" s="4"/>
      <c r="X87" s="4"/>
      <c r="Y87" s="4"/>
      <c r="Z87" s="4"/>
    </row>
    <row r="88" ht="18.0" customHeight="1">
      <c r="A88" s="70"/>
      <c r="B88" s="71"/>
      <c r="C88" s="71"/>
      <c r="D88" s="107"/>
      <c r="E88" s="7"/>
      <c r="F88" s="4"/>
      <c r="G88" s="4"/>
      <c r="H88" s="4"/>
      <c r="I88" s="4"/>
      <c r="J88" s="4"/>
      <c r="K88" s="4"/>
      <c r="L88" s="4"/>
      <c r="M88" s="4"/>
      <c r="N88" s="4"/>
      <c r="O88" s="4"/>
      <c r="P88" s="4"/>
      <c r="Q88" s="4"/>
      <c r="R88" s="4"/>
      <c r="S88" s="4"/>
      <c r="T88" s="4"/>
      <c r="U88" s="4"/>
      <c r="V88" s="4"/>
      <c r="W88" s="4"/>
      <c r="X88" s="4"/>
      <c r="Y88" s="4"/>
      <c r="Z88" s="4"/>
    </row>
    <row r="89" ht="12.75" customHeight="1">
      <c r="A89" s="131" t="s">
        <v>118</v>
      </c>
      <c r="B89" s="74"/>
      <c r="C89" s="74"/>
      <c r="D89" s="74"/>
      <c r="E89" s="62"/>
      <c r="F89" s="4"/>
      <c r="G89" s="4"/>
      <c r="H89" s="4"/>
      <c r="I89" s="4"/>
      <c r="J89" s="4"/>
      <c r="K89" s="4"/>
      <c r="L89" s="4"/>
      <c r="M89" s="4"/>
      <c r="N89" s="4"/>
      <c r="O89" s="4"/>
      <c r="P89" s="4"/>
      <c r="Q89" s="4"/>
      <c r="R89" s="4"/>
      <c r="S89" s="4"/>
      <c r="T89" s="4"/>
      <c r="U89" s="4"/>
      <c r="V89" s="4"/>
      <c r="W89" s="4"/>
      <c r="X89" s="4"/>
      <c r="Y89" s="4"/>
      <c r="Z89" s="4"/>
    </row>
    <row r="90" ht="12.75" customHeight="1">
      <c r="A90" s="4"/>
      <c r="B90" s="99" t="s">
        <v>119</v>
      </c>
      <c r="C90" s="99"/>
      <c r="D90" s="42">
        <v>22000.0</v>
      </c>
      <c r="E90" s="26" t="s">
        <v>120</v>
      </c>
      <c r="F90" s="4"/>
      <c r="G90" s="4"/>
      <c r="H90" s="4"/>
      <c r="I90" s="4"/>
      <c r="J90" s="4"/>
      <c r="K90" s="4"/>
      <c r="L90" s="4"/>
      <c r="M90" s="4"/>
      <c r="N90" s="4"/>
      <c r="O90" s="4"/>
      <c r="P90" s="4"/>
      <c r="Q90" s="4"/>
      <c r="R90" s="4"/>
      <c r="S90" s="4"/>
      <c r="T90" s="4"/>
      <c r="U90" s="4"/>
      <c r="V90" s="4"/>
      <c r="W90" s="4"/>
      <c r="X90" s="4"/>
      <c r="Y90" s="4"/>
      <c r="Z90" s="4"/>
    </row>
    <row r="91" ht="12.75" customHeight="1">
      <c r="A91" s="4"/>
      <c r="B91" s="99" t="s">
        <v>121</v>
      </c>
      <c r="C91" s="99"/>
      <c r="D91" s="42">
        <v>2900.0</v>
      </c>
      <c r="E91" s="26" t="s">
        <v>122</v>
      </c>
      <c r="F91" s="4"/>
      <c r="G91" s="4"/>
      <c r="H91" s="4"/>
      <c r="I91" s="4"/>
      <c r="J91" s="4"/>
      <c r="K91" s="4"/>
      <c r="L91" s="4"/>
      <c r="M91" s="4"/>
      <c r="N91" s="4"/>
      <c r="O91" s="4"/>
      <c r="P91" s="4"/>
      <c r="Q91" s="4"/>
      <c r="R91" s="4"/>
      <c r="S91" s="4"/>
      <c r="T91" s="4"/>
      <c r="U91" s="4"/>
      <c r="V91" s="4"/>
      <c r="W91" s="4"/>
      <c r="X91" s="4"/>
      <c r="Y91" s="4"/>
      <c r="Z91" s="4"/>
    </row>
    <row r="92" ht="12.75" customHeight="1">
      <c r="A92" s="4"/>
      <c r="B92" s="99" t="s">
        <v>123</v>
      </c>
      <c r="C92" s="99"/>
      <c r="D92" s="42">
        <v>200.0</v>
      </c>
      <c r="E92" s="26" t="s">
        <v>124</v>
      </c>
      <c r="F92" s="4"/>
      <c r="G92" s="4"/>
      <c r="H92" s="4"/>
      <c r="I92" s="4"/>
      <c r="J92" s="4"/>
      <c r="K92" s="4"/>
      <c r="L92" s="4"/>
      <c r="M92" s="4"/>
      <c r="N92" s="4"/>
      <c r="O92" s="4"/>
      <c r="P92" s="4"/>
      <c r="Q92" s="4"/>
      <c r="R92" s="4"/>
      <c r="S92" s="4"/>
      <c r="T92" s="4"/>
      <c r="U92" s="4"/>
      <c r="V92" s="4"/>
      <c r="W92" s="4"/>
      <c r="X92" s="4"/>
      <c r="Y92" s="4"/>
      <c r="Z92" s="4"/>
    </row>
    <row r="93" ht="12.75" customHeight="1">
      <c r="A93" s="4"/>
      <c r="B93" s="99" t="s">
        <v>125</v>
      </c>
      <c r="C93" s="99"/>
      <c r="D93" s="42">
        <v>500.0</v>
      </c>
      <c r="E93" s="26" t="s">
        <v>126</v>
      </c>
      <c r="F93" s="4"/>
      <c r="G93" s="4"/>
      <c r="H93" s="4"/>
      <c r="I93" s="4"/>
      <c r="J93" s="4"/>
      <c r="K93" s="4"/>
      <c r="L93" s="4"/>
      <c r="M93" s="4"/>
      <c r="N93" s="4"/>
      <c r="O93" s="4"/>
      <c r="P93" s="4"/>
      <c r="Q93" s="4"/>
      <c r="R93" s="4"/>
      <c r="S93" s="4"/>
      <c r="T93" s="4"/>
      <c r="U93" s="4"/>
      <c r="V93" s="4"/>
      <c r="W93" s="4"/>
      <c r="X93" s="4"/>
      <c r="Y93" s="4"/>
      <c r="Z93" s="4"/>
    </row>
    <row r="94" ht="12.75" customHeight="1">
      <c r="A94" s="4"/>
      <c r="B94" s="99" t="s">
        <v>127</v>
      </c>
      <c r="C94" s="99"/>
      <c r="D94" s="42">
        <v>400.0</v>
      </c>
      <c r="E94" s="26" t="s">
        <v>128</v>
      </c>
      <c r="F94" s="4"/>
      <c r="G94" s="4"/>
      <c r="H94" s="4"/>
      <c r="I94" s="4"/>
      <c r="J94" s="4"/>
      <c r="K94" s="4"/>
      <c r="L94" s="4"/>
      <c r="M94" s="4"/>
      <c r="N94" s="4"/>
      <c r="O94" s="4"/>
      <c r="P94" s="4"/>
      <c r="Q94" s="4"/>
      <c r="R94" s="4"/>
      <c r="S94" s="4"/>
      <c r="T94" s="4"/>
      <c r="U94" s="4"/>
      <c r="V94" s="4"/>
      <c r="W94" s="4"/>
      <c r="X94" s="4"/>
      <c r="Y94" s="4"/>
      <c r="Z94" s="4"/>
    </row>
    <row r="95" ht="12.75" customHeight="1">
      <c r="A95" s="4"/>
      <c r="B95" s="99" t="s">
        <v>129</v>
      </c>
      <c r="C95" s="99"/>
      <c r="D95" s="42">
        <v>1500.0</v>
      </c>
      <c r="E95" s="26" t="s">
        <v>130</v>
      </c>
      <c r="F95" s="4"/>
      <c r="G95" s="4"/>
      <c r="H95" s="4"/>
      <c r="I95" s="4"/>
      <c r="J95" s="4"/>
      <c r="K95" s="4"/>
      <c r="L95" s="4"/>
      <c r="M95" s="4"/>
      <c r="N95" s="4"/>
      <c r="O95" s="4"/>
      <c r="P95" s="4"/>
      <c r="Q95" s="4"/>
      <c r="R95" s="4"/>
      <c r="S95" s="4"/>
      <c r="T95" s="4"/>
      <c r="U95" s="4"/>
      <c r="V95" s="4"/>
      <c r="W95" s="4"/>
      <c r="X95" s="4"/>
      <c r="Y95" s="4"/>
      <c r="Z95" s="4"/>
    </row>
    <row r="96" ht="12.75" customHeight="1">
      <c r="A96" s="4"/>
      <c r="B96" s="99" t="s">
        <v>131</v>
      </c>
      <c r="C96" s="99"/>
      <c r="D96" s="25">
        <v>1500.0</v>
      </c>
      <c r="E96" s="21" t="s">
        <v>132</v>
      </c>
      <c r="F96" s="4"/>
      <c r="G96" s="4"/>
      <c r="H96" s="4"/>
      <c r="I96" s="4"/>
      <c r="J96" s="4"/>
      <c r="K96" s="4"/>
      <c r="L96" s="4"/>
      <c r="M96" s="4"/>
      <c r="N96" s="4"/>
      <c r="O96" s="4"/>
      <c r="P96" s="4"/>
      <c r="Q96" s="4"/>
      <c r="R96" s="4"/>
      <c r="S96" s="4"/>
      <c r="T96" s="4"/>
      <c r="U96" s="4"/>
      <c r="V96" s="4"/>
      <c r="W96" s="4"/>
      <c r="X96" s="4"/>
      <c r="Y96" s="4"/>
      <c r="Z96" s="4"/>
    </row>
    <row r="97" ht="12.75" customHeight="1">
      <c r="A97" s="4"/>
      <c r="B97" s="99" t="s">
        <v>133</v>
      </c>
      <c r="C97" s="99"/>
      <c r="D97" s="25">
        <v>0.0</v>
      </c>
      <c r="E97" s="21" t="s">
        <v>134</v>
      </c>
      <c r="F97" s="4"/>
      <c r="G97" s="4"/>
      <c r="H97" s="4"/>
      <c r="I97" s="4"/>
      <c r="J97" s="4"/>
      <c r="K97" s="4"/>
      <c r="L97" s="4"/>
      <c r="M97" s="4"/>
      <c r="N97" s="4"/>
      <c r="O97" s="4"/>
      <c r="P97" s="4"/>
      <c r="Q97" s="4"/>
      <c r="R97" s="4"/>
      <c r="S97" s="4"/>
      <c r="T97" s="4"/>
      <c r="U97" s="4"/>
      <c r="V97" s="4"/>
      <c r="W97" s="4"/>
      <c r="X97" s="4"/>
      <c r="Y97" s="4"/>
      <c r="Z97" s="4"/>
    </row>
    <row r="98" ht="12.75" customHeight="1">
      <c r="A98" s="4"/>
      <c r="B98" s="99" t="s">
        <v>135</v>
      </c>
      <c r="C98" s="99"/>
      <c r="D98" s="42">
        <v>1500.0</v>
      </c>
      <c r="E98" s="26" t="s">
        <v>136</v>
      </c>
      <c r="F98" s="4"/>
      <c r="G98" s="4"/>
      <c r="H98" s="4"/>
      <c r="I98" s="4"/>
      <c r="J98" s="4"/>
      <c r="K98" s="4"/>
      <c r="L98" s="4"/>
      <c r="M98" s="4"/>
      <c r="N98" s="4"/>
      <c r="O98" s="4"/>
      <c r="P98" s="4"/>
      <c r="Q98" s="4"/>
      <c r="R98" s="4"/>
      <c r="S98" s="4"/>
      <c r="T98" s="4"/>
      <c r="U98" s="4"/>
      <c r="V98" s="4"/>
      <c r="W98" s="4"/>
      <c r="X98" s="4"/>
      <c r="Y98" s="4"/>
      <c r="Z98" s="4"/>
    </row>
    <row r="99" ht="12.75" customHeight="1">
      <c r="A99" s="4"/>
      <c r="B99" s="99" t="s">
        <v>137</v>
      </c>
      <c r="C99" s="99"/>
      <c r="D99" s="42">
        <v>500.0</v>
      </c>
      <c r="E99" s="26" t="s">
        <v>138</v>
      </c>
      <c r="F99" s="4"/>
      <c r="G99" s="4"/>
      <c r="H99" s="4"/>
      <c r="I99" s="4"/>
      <c r="J99" s="4"/>
      <c r="K99" s="4"/>
      <c r="L99" s="4"/>
      <c r="M99" s="4"/>
      <c r="N99" s="4"/>
      <c r="O99" s="4"/>
      <c r="P99" s="4"/>
      <c r="Q99" s="4"/>
      <c r="R99" s="4"/>
      <c r="S99" s="4"/>
      <c r="T99" s="4"/>
      <c r="U99" s="4"/>
      <c r="V99" s="4"/>
      <c r="W99" s="4"/>
      <c r="X99" s="4"/>
      <c r="Y99" s="4"/>
      <c r="Z99" s="4"/>
    </row>
    <row r="100" ht="12.75" customHeight="1">
      <c r="A100" s="4"/>
      <c r="B100" s="99" t="s">
        <v>139</v>
      </c>
      <c r="C100" s="99"/>
      <c r="D100" s="25">
        <v>2000.0</v>
      </c>
      <c r="E100" s="26" t="s">
        <v>140</v>
      </c>
      <c r="F100" s="4"/>
      <c r="G100" s="4"/>
      <c r="H100" s="4"/>
      <c r="I100" s="4"/>
      <c r="J100" s="4"/>
      <c r="K100" s="4"/>
      <c r="L100" s="4"/>
      <c r="M100" s="4"/>
      <c r="N100" s="4"/>
      <c r="O100" s="4"/>
      <c r="P100" s="4"/>
      <c r="Q100" s="4"/>
      <c r="R100" s="4"/>
      <c r="S100" s="4"/>
      <c r="T100" s="4"/>
      <c r="U100" s="4"/>
      <c r="V100" s="4"/>
      <c r="W100" s="4"/>
      <c r="X100" s="4"/>
      <c r="Y100" s="4"/>
      <c r="Z100" s="4"/>
    </row>
    <row r="101" ht="12.75" customHeight="1">
      <c r="A101" s="73" t="s">
        <v>141</v>
      </c>
      <c r="B101" s="74"/>
      <c r="C101" s="74"/>
      <c r="D101" s="80">
        <f>SUM(D90:D100)</f>
        <v>33000</v>
      </c>
      <c r="E101" s="62"/>
      <c r="F101" s="4"/>
      <c r="G101" s="4"/>
      <c r="H101" s="4"/>
      <c r="I101" s="4"/>
      <c r="J101" s="4"/>
      <c r="K101" s="4"/>
      <c r="L101" s="4"/>
      <c r="M101" s="4"/>
      <c r="N101" s="4"/>
      <c r="O101" s="4"/>
      <c r="P101" s="4"/>
      <c r="Q101" s="4"/>
      <c r="R101" s="4"/>
      <c r="S101" s="4"/>
      <c r="T101" s="4"/>
      <c r="U101" s="4"/>
      <c r="V101" s="4"/>
      <c r="W101" s="4"/>
      <c r="X101" s="4"/>
      <c r="Y101" s="4"/>
      <c r="Z101" s="4"/>
    </row>
    <row r="102" ht="18.0" customHeight="1">
      <c r="A102" s="70"/>
      <c r="B102" s="71"/>
      <c r="C102" s="71"/>
      <c r="D102" s="107"/>
      <c r="E102" s="7"/>
      <c r="F102" s="4"/>
      <c r="G102" s="4"/>
      <c r="H102" s="4"/>
      <c r="I102" s="4"/>
      <c r="J102" s="4"/>
      <c r="K102" s="4"/>
      <c r="L102" s="4"/>
      <c r="M102" s="4"/>
      <c r="N102" s="4"/>
      <c r="O102" s="4"/>
      <c r="P102" s="4"/>
      <c r="Q102" s="4"/>
      <c r="R102" s="4"/>
      <c r="S102" s="4"/>
      <c r="T102" s="4"/>
      <c r="U102" s="4"/>
      <c r="V102" s="4"/>
      <c r="W102" s="4"/>
      <c r="X102" s="4"/>
      <c r="Y102" s="4"/>
      <c r="Z102" s="4"/>
    </row>
    <row r="103" ht="12.75" customHeight="1">
      <c r="A103" s="132" t="s">
        <v>142</v>
      </c>
      <c r="B103" s="73"/>
      <c r="C103" s="73"/>
      <c r="D103" s="133">
        <f>+D101+D87+D34+D73+D66+D54+D29+D25</f>
        <v>239378</v>
      </c>
      <c r="E103" s="62"/>
      <c r="F103" s="4"/>
      <c r="G103" s="4"/>
      <c r="H103" s="4"/>
      <c r="I103" s="4"/>
      <c r="J103" s="4"/>
      <c r="K103" s="4"/>
      <c r="L103" s="4"/>
      <c r="M103" s="4"/>
      <c r="N103" s="4"/>
      <c r="O103" s="4"/>
      <c r="P103" s="4"/>
      <c r="Q103" s="4"/>
      <c r="R103" s="4"/>
      <c r="S103" s="4"/>
      <c r="T103" s="4"/>
      <c r="U103" s="4"/>
      <c r="V103" s="4"/>
      <c r="W103" s="4"/>
      <c r="X103" s="4"/>
      <c r="Y103" s="4"/>
      <c r="Z103" s="4"/>
    </row>
    <row r="104" ht="15.75" customHeight="1">
      <c r="A104" s="70"/>
      <c r="B104" s="70"/>
      <c r="C104" s="70"/>
      <c r="D104" s="107"/>
      <c r="E104" s="7"/>
      <c r="F104" s="4"/>
      <c r="G104" s="4"/>
      <c r="H104" s="4"/>
      <c r="I104" s="4"/>
      <c r="J104" s="4"/>
      <c r="K104" s="4"/>
      <c r="L104" s="4"/>
      <c r="M104" s="4"/>
      <c r="N104" s="4"/>
      <c r="O104" s="4"/>
      <c r="P104" s="4"/>
      <c r="Q104" s="4"/>
      <c r="R104" s="4"/>
      <c r="S104" s="4"/>
      <c r="T104" s="4"/>
      <c r="U104" s="4"/>
      <c r="V104" s="4"/>
      <c r="W104" s="4"/>
      <c r="X104" s="4"/>
      <c r="Y104" s="4"/>
      <c r="Z104" s="4"/>
    </row>
    <row r="105" ht="12.75" customHeight="1">
      <c r="A105" s="134" t="s">
        <v>143</v>
      </c>
      <c r="B105" s="135"/>
      <c r="C105" s="136"/>
      <c r="D105" s="137">
        <f>+D19-D103</f>
        <v>0</v>
      </c>
      <c r="E105" s="7"/>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7"/>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7"/>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7"/>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7"/>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7"/>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7"/>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7"/>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7"/>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7"/>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7"/>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7"/>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7"/>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7"/>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7"/>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7"/>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7"/>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7"/>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7"/>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7"/>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7"/>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7"/>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7"/>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7"/>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7"/>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7"/>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7"/>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7"/>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7"/>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7"/>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7"/>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7"/>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7"/>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7"/>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7"/>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7"/>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7"/>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7"/>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7"/>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7"/>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7"/>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7"/>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7"/>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7"/>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7"/>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7"/>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7"/>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7"/>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7"/>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7"/>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7"/>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7"/>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7"/>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7"/>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7"/>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7"/>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7"/>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7"/>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7"/>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7"/>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7"/>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7"/>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7"/>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7"/>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7"/>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7"/>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7"/>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7"/>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7"/>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7"/>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7"/>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7"/>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7"/>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7"/>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7"/>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7"/>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7"/>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7"/>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7"/>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7"/>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7"/>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7"/>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7"/>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7"/>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7"/>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7"/>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7"/>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7"/>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7"/>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7"/>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7"/>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7"/>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7"/>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7"/>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7"/>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7"/>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7"/>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7"/>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7"/>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7"/>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7"/>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7"/>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7"/>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7"/>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7"/>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7"/>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7"/>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7"/>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7"/>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7"/>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7"/>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7"/>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7"/>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7"/>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7"/>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7"/>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7"/>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7"/>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7"/>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7"/>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7"/>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7"/>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7"/>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7"/>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7"/>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7"/>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7"/>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7"/>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7"/>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7"/>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7"/>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7"/>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7"/>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7"/>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7"/>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7"/>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7"/>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7"/>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7"/>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7"/>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7"/>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7"/>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7"/>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7"/>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7"/>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7"/>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7"/>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7"/>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7"/>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7"/>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7"/>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7"/>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7"/>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7"/>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7"/>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7"/>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7"/>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7"/>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7"/>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7"/>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7"/>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7"/>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7"/>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7"/>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7"/>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7"/>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7"/>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7"/>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7"/>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7"/>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7"/>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7"/>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7"/>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7"/>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7"/>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7"/>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7"/>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7"/>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7"/>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7"/>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7"/>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7"/>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7"/>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7"/>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7"/>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7"/>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7"/>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7"/>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7"/>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7"/>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7"/>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7"/>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7"/>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7"/>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7"/>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7"/>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7"/>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7"/>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7"/>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7"/>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7"/>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7"/>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7"/>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7"/>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7"/>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7"/>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7"/>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7"/>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7"/>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7"/>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7"/>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7"/>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7"/>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7"/>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7"/>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7"/>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7"/>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7"/>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7"/>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7"/>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7"/>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7"/>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7"/>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7"/>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7"/>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7"/>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7"/>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7"/>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7"/>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7"/>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7"/>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7"/>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7"/>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7"/>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7"/>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7"/>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7"/>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7"/>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7"/>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7"/>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7"/>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7"/>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7"/>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7"/>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7"/>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7"/>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7"/>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7"/>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7"/>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7"/>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7"/>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7"/>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7"/>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7"/>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7"/>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7"/>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7"/>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7"/>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7"/>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7"/>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7"/>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7"/>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7"/>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7"/>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7"/>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7"/>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7"/>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7"/>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7"/>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7"/>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7"/>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7"/>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7"/>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7"/>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7"/>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7"/>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7"/>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7"/>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7"/>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7"/>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7"/>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7"/>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7"/>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7"/>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7"/>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7"/>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7"/>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7"/>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7"/>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7"/>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7"/>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7"/>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7"/>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7"/>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7"/>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7"/>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7"/>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7"/>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7"/>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7"/>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7"/>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7"/>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7"/>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7"/>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7"/>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7"/>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7"/>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7"/>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7"/>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7"/>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7"/>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7"/>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7"/>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7"/>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7"/>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7"/>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7"/>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7"/>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7"/>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7"/>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7"/>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7"/>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7"/>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7"/>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7"/>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7"/>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7"/>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7"/>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7"/>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7"/>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7"/>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7"/>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7"/>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7"/>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7"/>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7"/>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7"/>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7"/>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7"/>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7"/>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7"/>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7"/>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7"/>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7"/>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7"/>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7"/>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7"/>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7"/>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7"/>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7"/>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7"/>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7"/>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7"/>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7"/>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7"/>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7"/>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7"/>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7"/>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7"/>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7"/>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7"/>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7"/>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7"/>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7"/>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7"/>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7"/>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7"/>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7"/>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7"/>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7"/>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7"/>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7"/>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7"/>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7"/>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7"/>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7"/>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7"/>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7"/>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7"/>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7"/>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7"/>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7"/>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7"/>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7"/>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7"/>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7"/>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7"/>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7"/>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7"/>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7"/>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7"/>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7"/>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7"/>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7"/>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7"/>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7"/>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7"/>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7"/>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7"/>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7"/>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7"/>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7"/>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7"/>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7"/>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7"/>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7"/>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7"/>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7"/>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7"/>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7"/>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7"/>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7"/>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7"/>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7"/>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7"/>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7"/>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7"/>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7"/>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7"/>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7"/>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7"/>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7"/>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7"/>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7"/>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7"/>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7"/>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7"/>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7"/>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7"/>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7"/>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7"/>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7"/>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7"/>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7"/>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7"/>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7"/>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7"/>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7"/>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7"/>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7"/>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7"/>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7"/>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7"/>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7"/>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7"/>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7"/>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7"/>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7"/>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7"/>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7"/>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7"/>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7"/>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7"/>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7"/>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7"/>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7"/>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7"/>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7"/>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7"/>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7"/>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7"/>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7"/>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7"/>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7"/>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7"/>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7"/>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7"/>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7"/>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7"/>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7"/>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7"/>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7"/>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7"/>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7"/>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7"/>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7"/>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7"/>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7"/>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7"/>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7"/>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7"/>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7"/>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7"/>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7"/>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7"/>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7"/>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7"/>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7"/>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7"/>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7"/>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7"/>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7"/>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7"/>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7"/>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7"/>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7"/>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7"/>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7"/>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7"/>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7"/>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7"/>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7"/>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7"/>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7"/>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7"/>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7"/>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7"/>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7"/>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7"/>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7"/>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7"/>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7"/>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7"/>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7"/>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7"/>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7"/>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7"/>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7"/>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7"/>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7"/>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7"/>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7"/>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7"/>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7"/>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7"/>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7"/>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7"/>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7"/>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7"/>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7"/>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7"/>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7"/>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7"/>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7"/>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7"/>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7"/>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7"/>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7"/>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7"/>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7"/>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7"/>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7"/>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7"/>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7"/>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7"/>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7"/>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7"/>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7"/>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7"/>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7"/>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7"/>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7"/>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7"/>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7"/>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7"/>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7"/>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7"/>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7"/>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7"/>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7"/>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7"/>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7"/>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7"/>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7"/>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7"/>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7"/>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7"/>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7"/>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7"/>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7"/>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7"/>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7"/>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7"/>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7"/>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7"/>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7"/>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7"/>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7"/>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7"/>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7"/>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7"/>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7"/>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7"/>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7"/>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7"/>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7"/>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7"/>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7"/>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7"/>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7"/>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7"/>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7"/>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7"/>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7"/>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7"/>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7"/>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7"/>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7"/>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7"/>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7"/>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7"/>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7"/>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7"/>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7"/>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7"/>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7"/>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7"/>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7"/>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7"/>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7"/>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7"/>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7"/>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7"/>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7"/>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7"/>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7"/>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7"/>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7"/>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7"/>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7"/>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7"/>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7"/>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7"/>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7"/>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7"/>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7"/>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7"/>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7"/>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7"/>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7"/>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7"/>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7"/>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7"/>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7"/>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7"/>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7"/>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7"/>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7"/>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7"/>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7"/>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7"/>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7"/>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7"/>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7"/>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7"/>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7"/>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7"/>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7"/>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7"/>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7"/>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7"/>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7"/>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7"/>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7"/>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7"/>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7"/>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7"/>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7"/>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7"/>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7"/>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7"/>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7"/>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7"/>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7"/>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7"/>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7"/>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7"/>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7"/>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7"/>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7"/>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7"/>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7"/>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7"/>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7"/>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7"/>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7"/>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7"/>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7"/>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7"/>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7"/>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7"/>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7"/>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7"/>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7"/>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7"/>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7"/>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7"/>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7"/>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7"/>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7"/>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7"/>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7"/>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7"/>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7"/>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7"/>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7"/>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7"/>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7"/>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7"/>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7"/>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7"/>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7"/>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7"/>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7"/>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7"/>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7"/>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7"/>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7"/>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7"/>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7"/>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7"/>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7"/>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7"/>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7"/>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7"/>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7"/>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7"/>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7"/>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7"/>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7"/>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7"/>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7"/>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7"/>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7"/>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7"/>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7"/>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7"/>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7"/>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7"/>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7"/>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7"/>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7"/>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7"/>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7"/>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7"/>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7"/>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7"/>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7"/>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7"/>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7"/>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7"/>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7"/>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7"/>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7"/>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7"/>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7"/>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7"/>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7"/>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7"/>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7"/>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7"/>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7"/>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7"/>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7"/>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7"/>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7"/>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7"/>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7"/>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7"/>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7"/>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7"/>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7"/>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7"/>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7"/>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7"/>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7"/>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7"/>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7"/>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7"/>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7"/>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7"/>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7"/>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7"/>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7"/>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7"/>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7"/>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7"/>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7"/>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7"/>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7"/>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7"/>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7"/>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7"/>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7"/>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7"/>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7"/>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7"/>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7"/>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7"/>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7"/>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7"/>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7"/>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7"/>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7"/>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7"/>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7"/>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7"/>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7"/>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7"/>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7"/>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7"/>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7"/>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7"/>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7"/>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7"/>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7"/>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7"/>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7"/>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7"/>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7"/>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7"/>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7"/>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7"/>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7"/>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7"/>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7"/>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7"/>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7"/>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7"/>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7"/>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7"/>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7"/>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7"/>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7"/>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7"/>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7"/>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7"/>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7"/>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7"/>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7"/>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7"/>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7"/>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7"/>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7"/>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7"/>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7"/>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7"/>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7"/>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7"/>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7"/>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7"/>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7"/>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7"/>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7"/>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7"/>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7"/>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7"/>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7"/>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7"/>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7"/>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7"/>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7"/>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7"/>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7"/>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7"/>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7"/>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7"/>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7"/>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7"/>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7"/>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7"/>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7"/>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7"/>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7"/>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7"/>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7"/>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7"/>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7"/>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7"/>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7"/>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7"/>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7"/>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7"/>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7"/>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7"/>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7"/>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7"/>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7"/>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7"/>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7"/>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7"/>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7"/>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7"/>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7"/>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7"/>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7"/>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7"/>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7"/>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7"/>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7"/>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7"/>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7"/>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7"/>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7"/>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7"/>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7"/>
      <c r="F1000" s="4"/>
      <c r="G1000" s="4"/>
      <c r="H1000" s="4"/>
      <c r="I1000" s="4"/>
      <c r="J1000" s="4"/>
      <c r="K1000" s="4"/>
      <c r="L1000" s="4"/>
      <c r="M1000" s="4"/>
      <c r="N1000" s="4"/>
      <c r="O1000" s="4"/>
      <c r="P1000" s="4"/>
      <c r="Q1000" s="4"/>
      <c r="R1000" s="4"/>
      <c r="S1000" s="4"/>
      <c r="T1000" s="4"/>
      <c r="U1000" s="4"/>
      <c r="V1000" s="4"/>
      <c r="W1000" s="4"/>
      <c r="X1000" s="4"/>
      <c r="Y1000" s="4"/>
      <c r="Z1000" s="4"/>
    </row>
    <row r="1001" ht="12.75" customHeight="1">
      <c r="A1001" s="4"/>
      <c r="B1001" s="4"/>
      <c r="C1001" s="4"/>
      <c r="D1001" s="4"/>
      <c r="E1001" s="7"/>
      <c r="F1001" s="4"/>
      <c r="G1001" s="4"/>
      <c r="H1001" s="4"/>
      <c r="I1001" s="4"/>
      <c r="J1001" s="4"/>
      <c r="K1001" s="4"/>
      <c r="L1001" s="4"/>
      <c r="M1001" s="4"/>
      <c r="N1001" s="4"/>
      <c r="O1001" s="4"/>
      <c r="P1001" s="4"/>
      <c r="Q1001" s="4"/>
      <c r="R1001" s="4"/>
      <c r="S1001" s="4"/>
      <c r="T1001" s="4"/>
      <c r="U1001" s="4"/>
      <c r="V1001" s="4"/>
      <c r="W1001" s="4"/>
      <c r="X1001" s="4"/>
      <c r="Y1001" s="4"/>
      <c r="Z1001" s="4"/>
    </row>
    <row r="1002" ht="12.75" customHeight="1">
      <c r="A1002" s="4"/>
      <c r="B1002" s="4"/>
      <c r="C1002" s="4"/>
      <c r="D1002" s="4"/>
      <c r="E1002" s="7"/>
      <c r="F1002" s="4"/>
      <c r="G1002" s="4"/>
      <c r="H1002" s="4"/>
      <c r="I1002" s="4"/>
      <c r="J1002" s="4"/>
      <c r="K1002" s="4"/>
      <c r="L1002" s="4"/>
      <c r="M1002" s="4"/>
      <c r="N1002" s="4"/>
      <c r="O1002" s="4"/>
      <c r="P1002" s="4"/>
      <c r="Q1002" s="4"/>
      <c r="R1002" s="4"/>
      <c r="S1002" s="4"/>
      <c r="T1002" s="4"/>
      <c r="U1002" s="4"/>
      <c r="V1002" s="4"/>
      <c r="W1002" s="4"/>
      <c r="X1002" s="4"/>
      <c r="Y1002" s="4"/>
      <c r="Z1002" s="4"/>
    </row>
    <row r="1003" ht="12.75" customHeight="1">
      <c r="A1003" s="4"/>
      <c r="B1003" s="4"/>
      <c r="C1003" s="4"/>
      <c r="D1003" s="4"/>
      <c r="E1003" s="7"/>
      <c r="F1003" s="4"/>
      <c r="G1003" s="4"/>
      <c r="H1003" s="4"/>
      <c r="I1003" s="4"/>
      <c r="J1003" s="4"/>
      <c r="K1003" s="4"/>
      <c r="L1003" s="4"/>
      <c r="M1003" s="4"/>
      <c r="N1003" s="4"/>
      <c r="O1003" s="4"/>
      <c r="P1003" s="4"/>
      <c r="Q1003" s="4"/>
      <c r="R1003" s="4"/>
      <c r="S1003" s="4"/>
      <c r="T1003" s="4"/>
      <c r="U1003" s="4"/>
      <c r="V1003" s="4"/>
      <c r="W1003" s="4"/>
      <c r="X1003" s="4"/>
      <c r="Y1003" s="4"/>
      <c r="Z1003" s="4"/>
    </row>
    <row r="1004" ht="12.75" customHeight="1">
      <c r="A1004" s="4"/>
      <c r="B1004" s="4"/>
      <c r="C1004" s="4"/>
      <c r="D1004" s="4"/>
      <c r="E1004" s="7"/>
      <c r="F1004" s="4"/>
      <c r="G1004" s="4"/>
      <c r="H1004" s="4"/>
      <c r="I1004" s="4"/>
      <c r="J1004" s="4"/>
      <c r="K1004" s="4"/>
      <c r="L1004" s="4"/>
      <c r="M1004" s="4"/>
      <c r="N1004" s="4"/>
      <c r="O1004" s="4"/>
      <c r="P1004" s="4"/>
      <c r="Q1004" s="4"/>
      <c r="R1004" s="4"/>
      <c r="S1004" s="4"/>
      <c r="T1004" s="4"/>
      <c r="U1004" s="4"/>
      <c r="V1004" s="4"/>
      <c r="W1004" s="4"/>
      <c r="X1004" s="4"/>
      <c r="Y1004" s="4"/>
      <c r="Z1004" s="4"/>
    </row>
    <row r="1005" ht="12.75" customHeight="1">
      <c r="A1005" s="4"/>
      <c r="B1005" s="4"/>
      <c r="C1005" s="4"/>
      <c r="D1005" s="4"/>
      <c r="E1005" s="7"/>
      <c r="F1005" s="4"/>
      <c r="G1005" s="4"/>
      <c r="H1005" s="4"/>
      <c r="I1005" s="4"/>
      <c r="J1005" s="4"/>
      <c r="K1005" s="4"/>
      <c r="L1005" s="4"/>
      <c r="M1005" s="4"/>
      <c r="N1005" s="4"/>
      <c r="O1005" s="4"/>
      <c r="P1005" s="4"/>
      <c r="Q1005" s="4"/>
      <c r="R1005" s="4"/>
      <c r="S1005" s="4"/>
      <c r="T1005" s="4"/>
      <c r="U1005" s="4"/>
      <c r="V1005" s="4"/>
      <c r="W1005" s="4"/>
      <c r="X1005" s="4"/>
      <c r="Y1005" s="4"/>
      <c r="Z1005" s="4"/>
    </row>
    <row r="1006" ht="12.75" customHeight="1">
      <c r="A1006" s="4"/>
      <c r="B1006" s="4"/>
      <c r="C1006" s="4"/>
      <c r="D1006" s="4"/>
      <c r="E1006" s="7"/>
      <c r="F1006" s="4"/>
      <c r="G1006" s="4"/>
      <c r="H1006" s="4"/>
      <c r="I1006" s="4"/>
      <c r="J1006" s="4"/>
      <c r="K1006" s="4"/>
      <c r="L1006" s="4"/>
      <c r="M1006" s="4"/>
      <c r="N1006" s="4"/>
      <c r="O1006" s="4"/>
      <c r="P1006" s="4"/>
      <c r="Q1006" s="4"/>
      <c r="R1006" s="4"/>
      <c r="S1006" s="4"/>
      <c r="T1006" s="4"/>
      <c r="U1006" s="4"/>
      <c r="V1006" s="4"/>
      <c r="W1006" s="4"/>
      <c r="X1006" s="4"/>
      <c r="Y1006" s="4"/>
      <c r="Z1006" s="4"/>
    </row>
  </sheetData>
  <mergeCells count="13">
    <mergeCell ref="C70:D72"/>
    <mergeCell ref="E70:E72"/>
    <mergeCell ref="A75:B75"/>
    <mergeCell ref="A76:A86"/>
    <mergeCell ref="A87:B87"/>
    <mergeCell ref="A105:B105"/>
    <mergeCell ref="A1:E1"/>
    <mergeCell ref="A4:E4"/>
    <mergeCell ref="A6:E6"/>
    <mergeCell ref="A10:B10"/>
    <mergeCell ref="A12:D12"/>
    <mergeCell ref="A21:E21"/>
    <mergeCell ref="A31:B31"/>
  </mergeCells>
  <printOptions horizontalCentered="1"/>
  <pageMargins bottom="0.5" footer="0.0" header="0.0" left="0.5" right="0.5" top="0.5"/>
  <pageSetup fitToHeight="0" orientation="landscape"/>
  <drawing r:id="rId1"/>
</worksheet>
</file>